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ro-flsv\住宅\◆工務店協会・ゆうゆう住宅\●県産材製品利用促進緊急対策事業補助金\2022年度\書式\"/>
    </mc:Choice>
  </mc:AlternateContent>
  <xr:revisionPtr revIDLastSave="0" documentId="13_ncr:1_{9F704FFE-B514-4AD4-95AE-F8CAF3F36A7C}" xr6:coauthVersionLast="47" xr6:coauthVersionMax="47" xr10:uidLastSave="{00000000-0000-0000-0000-000000000000}"/>
  <bookViews>
    <workbookView xWindow="-120" yWindow="-120" windowWidth="20730" windowHeight="11160" xr2:uid="{BBAB7821-6A1F-4F15-A987-6E7439798573}"/>
  </bookViews>
  <sheets>
    <sheet name="様式第1号２" sheetId="1" r:id="rId1"/>
    <sheet name="様式第1号２　記載例" sheetId="2" r:id="rId2"/>
  </sheets>
  <definedNames>
    <definedName name="_xlnm.Print_Area" localSheetId="0">様式第1号２!$A$1:$L$55</definedName>
    <definedName name="_xlnm.Print_Area" localSheetId="1">'様式第1号２　記載例'!$A$1:$L$55</definedName>
    <definedName name="_xlnm.Print_Area">#REF!</definedName>
    <definedName name="Print_Area2" localSheetId="0">#REF!</definedName>
    <definedName name="Print_Area2">#REF!</definedName>
    <definedName name="_xlnm.Print_Titles" localSheetId="0">様式第1号２!$7:$10</definedName>
    <definedName name="_xlnm.Print_Titles" localSheetId="1">'様式第1号２　記載例'!$7:$10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J11" i="2" s="1"/>
  <c r="G12" i="2"/>
  <c r="J12" i="2"/>
  <c r="J13" i="2"/>
  <c r="G14" i="2"/>
  <c r="J14" i="2"/>
  <c r="G15" i="2"/>
  <c r="J15" i="2" s="1"/>
  <c r="G16" i="2"/>
  <c r="J16" i="2" s="1"/>
  <c r="G17" i="2"/>
  <c r="J17" i="2" s="1"/>
  <c r="J18" i="2"/>
  <c r="J19" i="2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43" i="2"/>
  <c r="J43" i="2" s="1"/>
  <c r="G44" i="2"/>
  <c r="J44" i="2" s="1"/>
  <c r="G48" i="2"/>
  <c r="J48" i="2" s="1"/>
  <c r="G49" i="2"/>
  <c r="J49" i="2" s="1"/>
  <c r="G50" i="2"/>
  <c r="J50" i="2" s="1"/>
  <c r="G11" i="1"/>
  <c r="J11" i="1" s="1"/>
  <c r="G12" i="1"/>
  <c r="J12" i="1"/>
  <c r="G13" i="1"/>
  <c r="J13" i="1" s="1"/>
  <c r="G14" i="1"/>
  <c r="J14" i="1"/>
  <c r="G15" i="1"/>
  <c r="J15" i="1" s="1"/>
  <c r="G16" i="1"/>
  <c r="J16" i="1"/>
  <c r="G17" i="1"/>
  <c r="J17" i="1" s="1"/>
  <c r="G18" i="1"/>
  <c r="J18" i="1"/>
  <c r="G19" i="1"/>
  <c r="J19" i="1" s="1"/>
  <c r="G20" i="1"/>
  <c r="J20" i="1"/>
  <c r="G21" i="1"/>
  <c r="J21" i="1" s="1"/>
  <c r="G22" i="1"/>
  <c r="J22" i="1"/>
  <c r="G23" i="1"/>
  <c r="J23" i="1" s="1"/>
  <c r="G24" i="1"/>
  <c r="J24" i="1"/>
  <c r="G25" i="1"/>
  <c r="J25" i="1" s="1"/>
  <c r="G26" i="1"/>
  <c r="J26" i="1"/>
  <c r="G27" i="1"/>
  <c r="J27" i="1" s="1"/>
  <c r="G28" i="1"/>
  <c r="J28" i="1"/>
  <c r="G29" i="1"/>
  <c r="J29" i="1" s="1"/>
  <c r="G30" i="1"/>
  <c r="J30" i="1"/>
  <c r="G31" i="1"/>
  <c r="J31" i="1" s="1"/>
  <c r="G32" i="1"/>
  <c r="J32" i="1"/>
  <c r="G33" i="1"/>
  <c r="J33" i="1" s="1"/>
  <c r="G34" i="1"/>
  <c r="J34" i="1"/>
  <c r="G35" i="1"/>
  <c r="J35" i="1" s="1"/>
  <c r="G36" i="1"/>
  <c r="J36" i="1"/>
  <c r="G37" i="1"/>
  <c r="J37" i="1" s="1"/>
  <c r="G38" i="1"/>
  <c r="J38" i="1"/>
  <c r="G39" i="1"/>
  <c r="J39" i="1" s="1"/>
  <c r="G40" i="1"/>
  <c r="J40" i="1"/>
  <c r="G41" i="1"/>
  <c r="J41" i="1" s="1"/>
  <c r="G42" i="1"/>
  <c r="J42" i="1"/>
  <c r="G43" i="1"/>
  <c r="J43" i="1" s="1"/>
  <c r="G44" i="1"/>
  <c r="J44" i="1"/>
  <c r="G45" i="1"/>
  <c r="J45" i="1" s="1"/>
  <c r="G46" i="1"/>
  <c r="J46" i="1"/>
  <c r="G47" i="1"/>
  <c r="J47" i="1" s="1"/>
  <c r="G48" i="1"/>
  <c r="J48" i="1"/>
  <c r="G49" i="1"/>
  <c r="J49" i="1" s="1"/>
  <c r="G50" i="1"/>
  <c r="J50" i="1"/>
  <c r="J51" i="2" l="1"/>
  <c r="J52" i="2" s="1"/>
  <c r="D53" i="2" s="1"/>
  <c r="J51" i="1"/>
  <c r="J52" i="1" s="1"/>
  <c r="D53" i="1" s="1"/>
</calcChain>
</file>

<file path=xl/sharedStrings.xml><?xml version="1.0" encoding="utf-8"?>
<sst xmlns="http://schemas.openxmlformats.org/spreadsheetml/2006/main" count="110" uniqueCount="43">
  <si>
    <t>　</t>
    <phoneticPr fontId="3"/>
  </si>
  <si>
    <t>　　　　２　部材名には、土台、柱、桁などの名称を記載してください。また、部材の規格ごとに欄を分けて記載してください。</t>
    <rPh sb="6" eb="8">
      <t>ブザイ</t>
    </rPh>
    <rPh sb="8" eb="9">
      <t>メイ</t>
    </rPh>
    <rPh sb="12" eb="14">
      <t>ドダイ</t>
    </rPh>
    <rPh sb="15" eb="16">
      <t>ハシラ</t>
    </rPh>
    <rPh sb="17" eb="18">
      <t>ケタ</t>
    </rPh>
    <rPh sb="21" eb="23">
      <t>メイショウ</t>
    </rPh>
    <rPh sb="24" eb="26">
      <t>キサイ</t>
    </rPh>
    <rPh sb="36" eb="38">
      <t>ブザイ</t>
    </rPh>
    <rPh sb="39" eb="41">
      <t>キカク</t>
    </rPh>
    <rPh sb="44" eb="45">
      <t>ラン</t>
    </rPh>
    <rPh sb="46" eb="47">
      <t>ワ</t>
    </rPh>
    <rPh sb="49" eb="51">
      <t>キサイ</t>
    </rPh>
    <phoneticPr fontId="3"/>
  </si>
  <si>
    <t>（注）　１　補助金計算用計欄は小数点以下3位を切り捨てにより算出してください。</t>
    <rPh sb="1" eb="2">
      <t>チュウ</t>
    </rPh>
    <rPh sb="6" eb="9">
      <t>ホジョキン</t>
    </rPh>
    <rPh sb="9" eb="12">
      <t>ケイサンヨウ</t>
    </rPh>
    <rPh sb="12" eb="13">
      <t>ケイ</t>
    </rPh>
    <rPh sb="13" eb="14">
      <t>ラン</t>
    </rPh>
    <rPh sb="15" eb="18">
      <t>ショウスウテン</t>
    </rPh>
    <rPh sb="18" eb="20">
      <t>イカ</t>
    </rPh>
    <rPh sb="21" eb="22">
      <t>イ</t>
    </rPh>
    <rPh sb="23" eb="24">
      <t>キ</t>
    </rPh>
    <rPh sb="25" eb="26">
      <t>ス</t>
    </rPh>
    <rPh sb="30" eb="32">
      <t>サンシュツ</t>
    </rPh>
    <phoneticPr fontId="3"/>
  </si>
  <si>
    <t>上限を踏まえた補助金額
（新築44万円：増改築等15万円）</t>
    <rPh sb="0" eb="2">
      <t>ジョウゲン</t>
    </rPh>
    <rPh sb="3" eb="4">
      <t>フ</t>
    </rPh>
    <rPh sb="7" eb="9">
      <t>ホジョ</t>
    </rPh>
    <rPh sb="9" eb="11">
      <t>キンガク</t>
    </rPh>
    <rPh sb="13" eb="15">
      <t>シンチク</t>
    </rPh>
    <rPh sb="17" eb="19">
      <t>マンエン</t>
    </rPh>
    <rPh sb="20" eb="23">
      <t>ゾウカイチク</t>
    </rPh>
    <rPh sb="23" eb="24">
      <t>トウ</t>
    </rPh>
    <rPh sb="26" eb="28">
      <t>マンエン</t>
    </rPh>
    <phoneticPr fontId="3"/>
  </si>
  <si>
    <t>計算上の補助金額
（計×22,000円）</t>
    <rPh sb="0" eb="3">
      <t>ケイサンジョウ</t>
    </rPh>
    <rPh sb="4" eb="6">
      <t>ホジョ</t>
    </rPh>
    <rPh sb="6" eb="8">
      <t>キンガク</t>
    </rPh>
    <rPh sb="10" eb="11">
      <t>ケイ</t>
    </rPh>
    <rPh sb="18" eb="19">
      <t>エン</t>
    </rPh>
    <phoneticPr fontId="3"/>
  </si>
  <si>
    <t>補助金計算用計</t>
    <rPh sb="0" eb="3">
      <t>ホジョキン</t>
    </rPh>
    <rPh sb="3" eb="6">
      <t>ケイサンヨウ</t>
    </rPh>
    <rPh sb="6" eb="7">
      <t>ケイ</t>
    </rPh>
    <phoneticPr fontId="3"/>
  </si>
  <si>
    <t>計</t>
    <rPh sb="0" eb="1">
      <t>ケイ</t>
    </rPh>
    <phoneticPr fontId="3"/>
  </si>
  <si>
    <t>幅
(ｍｍ)</t>
    <rPh sb="0" eb="1">
      <t>ハバ</t>
    </rPh>
    <phoneticPr fontId="3"/>
  </si>
  <si>
    <t>厚
(ｍｍ)</t>
    <rPh sb="0" eb="1">
      <t>アツ</t>
    </rPh>
    <phoneticPr fontId="3"/>
  </si>
  <si>
    <t>長さ
(ｍ)</t>
    <rPh sb="0" eb="1">
      <t>ナガ</t>
    </rPh>
    <phoneticPr fontId="3"/>
  </si>
  <si>
    <t>樹種・備考</t>
    <rPh sb="0" eb="2">
      <t>ジュシュ</t>
    </rPh>
    <rPh sb="3" eb="4">
      <t>ビ</t>
    </rPh>
    <rPh sb="4" eb="5">
      <t>コウ</t>
    </rPh>
    <phoneticPr fontId="3"/>
  </si>
  <si>
    <r>
      <t>部材数量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2">
      <t>ブザイ</t>
    </rPh>
    <rPh sb="2" eb="4">
      <t>スウリョウ</t>
    </rPh>
    <rPh sb="3" eb="4">
      <t>ケイスウ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</si>
  <si>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</si>
  <si>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</si>
  <si>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r>
      <t>材積
（ｍ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0" eb="1">
      <t>ザイ</t>
    </rPh>
    <rPh sb="1" eb="2">
      <t>セキ</t>
    </rPh>
    <phoneticPr fontId="3"/>
  </si>
  <si>
    <t>規格</t>
    <rPh sb="0" eb="2">
      <t>キカク</t>
    </rPh>
    <phoneticPr fontId="3"/>
  </si>
  <si>
    <t>部材名</t>
    <rPh sb="0" eb="2">
      <t>ブザイ</t>
    </rPh>
    <rPh sb="2" eb="3">
      <t>メイ</t>
    </rPh>
    <phoneticPr fontId="3"/>
  </si>
  <si>
    <t>※必要に応じて行を追加して使用してください。</t>
    <rPh sb="1" eb="3">
      <t>ヒツヨウ</t>
    </rPh>
    <rPh sb="4" eb="5">
      <t>オウ</t>
    </rPh>
    <rPh sb="7" eb="8">
      <t>ギョウ</t>
    </rPh>
    <rPh sb="9" eb="11">
      <t>ツイカ</t>
    </rPh>
    <rPh sb="13" eb="15">
      <t>シヨウ</t>
    </rPh>
    <phoneticPr fontId="3"/>
  </si>
  <si>
    <t>県　産　材　製　品　使　用　量　算　出　表</t>
    <rPh sb="0" eb="1">
      <t>ケン</t>
    </rPh>
    <rPh sb="2" eb="3">
      <t>サン</t>
    </rPh>
    <rPh sb="4" eb="5">
      <t>ザイ</t>
    </rPh>
    <rPh sb="6" eb="7">
      <t>セイ</t>
    </rPh>
    <rPh sb="8" eb="9">
      <t>ヒン</t>
    </rPh>
    <rPh sb="10" eb="11">
      <t>ツカ</t>
    </rPh>
    <rPh sb="12" eb="13">
      <t>ヨウ</t>
    </rPh>
    <rPh sb="14" eb="15">
      <t>リョウ</t>
    </rPh>
    <rPh sb="16" eb="17">
      <t>ザン</t>
    </rPh>
    <rPh sb="18" eb="19">
      <t>デ</t>
    </rPh>
    <rPh sb="20" eb="21">
      <t>ヒョウ</t>
    </rPh>
    <phoneticPr fontId="3"/>
  </si>
  <si>
    <t>（様式第１号２）（第12第１項関係）</t>
    <rPh sb="1" eb="3">
      <t>ヨウシキ</t>
    </rPh>
    <rPh sb="3" eb="4">
      <t>ダイ</t>
    </rPh>
    <rPh sb="5" eb="6">
      <t>ゴウ</t>
    </rPh>
    <rPh sb="9" eb="10">
      <t>ダイ</t>
    </rPh>
    <rPh sb="12" eb="13">
      <t>ダイ</t>
    </rPh>
    <rPh sb="14" eb="15">
      <t>コウ</t>
    </rPh>
    <rPh sb="15" eb="17">
      <t>カンケイ</t>
    </rPh>
    <phoneticPr fontId="3"/>
  </si>
  <si>
    <t>枚</t>
    <rPh sb="0" eb="1">
      <t>マイ</t>
    </rPh>
    <phoneticPr fontId="3"/>
  </si>
  <si>
    <t>構造用合板</t>
    <rPh sb="0" eb="3">
      <t>コウゾウヨウ</t>
    </rPh>
    <rPh sb="3" eb="5">
      <t>ゴウバン</t>
    </rPh>
    <phoneticPr fontId="3"/>
  </si>
  <si>
    <t>杉</t>
    <rPh sb="0" eb="1">
      <t>スギ</t>
    </rPh>
    <phoneticPr fontId="3"/>
  </si>
  <si>
    <t>床下地板</t>
    <rPh sb="0" eb="2">
      <t>ユカシタ</t>
    </rPh>
    <rPh sb="2" eb="3">
      <t>チ</t>
    </rPh>
    <rPh sb="3" eb="4">
      <t>イタ</t>
    </rPh>
    <phoneticPr fontId="3"/>
  </si>
  <si>
    <t>赤松</t>
    <rPh sb="0" eb="2">
      <t>アカマツ</t>
    </rPh>
    <phoneticPr fontId="3"/>
  </si>
  <si>
    <t>フローリング</t>
    <phoneticPr fontId="3"/>
  </si>
  <si>
    <t>羽目板</t>
    <rPh sb="0" eb="2">
      <t>ハメ</t>
    </rPh>
    <rPh sb="2" eb="3">
      <t>イタ</t>
    </rPh>
    <phoneticPr fontId="3"/>
  </si>
  <si>
    <t>野地板</t>
    <rPh sb="0" eb="1">
      <t>ノ</t>
    </rPh>
    <rPh sb="1" eb="2">
      <t>チ</t>
    </rPh>
    <rPh sb="2" eb="3">
      <t>イタ</t>
    </rPh>
    <phoneticPr fontId="3"/>
  </si>
  <si>
    <t>杉・桧</t>
    <rPh sb="0" eb="1">
      <t>スギ</t>
    </rPh>
    <rPh sb="2" eb="3">
      <t>ヒノキ</t>
    </rPh>
    <phoneticPr fontId="3"/>
  </si>
  <si>
    <t>胴縁</t>
    <rPh sb="0" eb="1">
      <t>ドウ</t>
    </rPh>
    <rPh sb="1" eb="2">
      <t>エン</t>
    </rPh>
    <phoneticPr fontId="3"/>
  </si>
  <si>
    <t>野縁</t>
    <rPh sb="0" eb="1">
      <t>ヤ</t>
    </rPh>
    <rPh sb="1" eb="2">
      <t>エン</t>
    </rPh>
    <phoneticPr fontId="3"/>
  </si>
  <si>
    <t>本</t>
    <rPh sb="0" eb="1">
      <t>ホン</t>
    </rPh>
    <phoneticPr fontId="3"/>
  </si>
  <si>
    <t>窓台</t>
    <rPh sb="0" eb="1">
      <t>マド</t>
    </rPh>
    <rPh sb="1" eb="2">
      <t>ダイ</t>
    </rPh>
    <phoneticPr fontId="3"/>
  </si>
  <si>
    <t>桧</t>
    <rPh sb="0" eb="1">
      <t>ヒノキ</t>
    </rPh>
    <phoneticPr fontId="3"/>
  </si>
  <si>
    <t>巾木</t>
    <rPh sb="0" eb="1">
      <t>キン</t>
    </rPh>
    <rPh sb="1" eb="2">
      <t>キ</t>
    </rPh>
    <phoneticPr fontId="3"/>
  </si>
  <si>
    <t>枠材</t>
    <rPh sb="0" eb="1">
      <t>ワク</t>
    </rPh>
    <rPh sb="1" eb="2">
      <t>ザイ</t>
    </rPh>
    <phoneticPr fontId="3"/>
  </si>
  <si>
    <t>梁桁</t>
    <rPh sb="0" eb="1">
      <t>ハリ</t>
    </rPh>
    <rPh sb="1" eb="2">
      <t>ケタ</t>
    </rPh>
    <phoneticPr fontId="3"/>
  </si>
  <si>
    <t>束</t>
    <rPh sb="0" eb="1">
      <t>タバ</t>
    </rPh>
    <phoneticPr fontId="3"/>
  </si>
  <si>
    <t>大引</t>
    <rPh sb="0" eb="1">
      <t>オオ</t>
    </rPh>
    <rPh sb="1" eb="2">
      <t>ヒ</t>
    </rPh>
    <phoneticPr fontId="3"/>
  </si>
  <si>
    <t>土台</t>
    <rPh sb="0" eb="2">
      <t>ドダイ</t>
    </rPh>
    <phoneticPr fontId="3"/>
  </si>
  <si>
    <t>間柱</t>
    <rPh sb="0" eb="1">
      <t>マ</t>
    </rPh>
    <rPh sb="1" eb="2">
      <t>ハシラ</t>
    </rPh>
    <phoneticPr fontId="3"/>
  </si>
  <si>
    <t>柱</t>
    <rPh sb="0" eb="1">
      <t>ハシラ</t>
    </rPh>
    <phoneticPr fontId="3"/>
  </si>
  <si>
    <t>（様式第１号３）（第12第１項関係）</t>
    <rPh sb="1" eb="3">
      <t>ヨウシキ</t>
    </rPh>
    <rPh sb="3" eb="4">
      <t>ダイ</t>
    </rPh>
    <rPh sb="5" eb="6">
      <t>ゴウ</t>
    </rPh>
    <rPh sb="9" eb="10">
      <t>ダイ</t>
    </rPh>
    <rPh sb="12" eb="13">
      <t>ダイ</t>
    </rPh>
    <rPh sb="14" eb="15">
      <t>コウ</t>
    </rPh>
    <rPh sb="15" eb="17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</si>
</sst>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_ "/>
    <numFmt numFmtId="178" formatCode="0.000_ "/>
    <numFmt numFmtId="179" formatCode="#,##0.0000_ "/>
    <numFmt numFmtId="180" formatCode="0.000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2" fillId="2" borderId="0" xfId="0" applyFont="1" applyFill="1" applyAlignment="1">
      <alignment vertical="center" textRotation="255" shrinkToFit="1"/>
    </xf>
    <xf numFmtId="177" fontId="5" fillId="2" borderId="7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178" fontId="5" fillId="2" borderId="9" xfId="0" applyNumberFormat="1" applyFont="1" applyFill="1" applyBorder="1" applyAlignment="1">
      <alignment vertical="center" shrinkToFit="1"/>
    </xf>
    <xf numFmtId="176" fontId="5" fillId="2" borderId="4" xfId="0" applyNumberFormat="1" applyFont="1" applyFill="1" applyBorder="1" applyAlignment="1">
      <alignment vertical="center" shrinkToFit="1"/>
    </xf>
    <xf numFmtId="176" fontId="5" fillId="2" borderId="10" xfId="0" applyNumberFormat="1" applyFont="1" applyFill="1" applyBorder="1" applyAlignment="1">
      <alignment vertical="center" shrinkToFit="1"/>
    </xf>
    <xf numFmtId="176" fontId="5" fillId="2" borderId="11" xfId="0" applyNumberFormat="1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79" fontId="8" fillId="3" borderId="13" xfId="0" applyNumberFormat="1" applyFont="1" applyFill="1" applyBorder="1" applyAlignment="1">
      <alignment vertical="center" shrinkToFit="1"/>
    </xf>
    <xf numFmtId="0" fontId="8" fillId="3" borderId="9" xfId="0" applyFont="1" applyFill="1" applyBorder="1" applyAlignment="1">
      <alignment horizontal="center" vertical="center" shrinkToFit="1"/>
    </xf>
    <xf numFmtId="180" fontId="8" fillId="3" borderId="9" xfId="0" applyNumberFormat="1" applyFont="1" applyFill="1" applyBorder="1" applyAlignment="1">
      <alignment vertical="center" shrinkToFit="1"/>
    </xf>
    <xf numFmtId="176" fontId="8" fillId="3" borderId="4" xfId="0" applyNumberFormat="1" applyFont="1" applyFill="1" applyBorder="1" applyAlignment="1">
      <alignment vertical="center" shrinkToFit="1"/>
    </xf>
    <xf numFmtId="176" fontId="8" fillId="3" borderId="14" xfId="0" applyNumberFormat="1" applyFont="1" applyFill="1" applyBorder="1" applyAlignment="1">
      <alignment vertical="center" shrinkToFit="1"/>
    </xf>
    <xf numFmtId="176" fontId="8" fillId="3" borderId="8" xfId="0" applyNumberFormat="1" applyFont="1" applyFill="1" applyBorder="1" applyAlignment="1">
      <alignment vertical="center" shrinkToFit="1"/>
    </xf>
    <xf numFmtId="179" fontId="5" fillId="4" borderId="9" xfId="0" applyNumberFormat="1" applyFont="1" applyFill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180" fontId="5" fillId="4" borderId="9" xfId="0" applyNumberFormat="1" applyFont="1" applyFill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8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2" borderId="6" xfId="0" applyFont="1" applyFill="1" applyBorder="1" applyAlignment="1">
      <alignment vertical="center" textRotation="255" shrinkToFit="1"/>
    </xf>
    <xf numFmtId="0" fontId="2" fillId="2" borderId="5" xfId="0" applyFont="1" applyFill="1" applyBorder="1" applyAlignment="1">
      <alignment vertical="center" textRotation="255" shrinkToFit="1"/>
    </xf>
    <xf numFmtId="0" fontId="2" fillId="2" borderId="4" xfId="0" applyFont="1" applyFill="1" applyBorder="1" applyAlignment="1">
      <alignment vertical="center" textRotation="255" shrinkToFit="1"/>
    </xf>
    <xf numFmtId="0" fontId="2" fillId="0" borderId="8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vertical="center" textRotation="255" shrinkToFit="1"/>
    </xf>
    <xf numFmtId="0" fontId="7" fillId="3" borderId="5" xfId="0" applyFont="1" applyFill="1" applyBorder="1" applyAlignment="1">
      <alignment vertical="center" textRotation="255" shrinkToFit="1"/>
    </xf>
    <xf numFmtId="0" fontId="7" fillId="3" borderId="4" xfId="0" applyFont="1" applyFill="1" applyBorder="1" applyAlignment="1">
      <alignment vertical="center" textRotation="255" shrinkToFi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56</xdr:row>
      <xdr:rowOff>0</xdr:rowOff>
    </xdr:from>
    <xdr:to>
      <xdr:col>93</xdr:col>
      <xdr:colOff>0</xdr:colOff>
      <xdr:row>56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65B3A85-08C2-4C7B-A9AC-673147050738}"/>
            </a:ext>
          </a:extLst>
        </xdr:cNvPr>
        <xdr:cNvSpPr txBox="1">
          <a:spLocks noChangeArrowheads="1"/>
        </xdr:cNvSpPr>
      </xdr:nvSpPr>
      <xdr:spPr bwMode="auto">
        <a:xfrm>
          <a:off x="14401800" y="9601200"/>
          <a:ext cx="4937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9436456-C24F-4584-BA4E-B2B3C02686FF}"/>
            </a:ext>
          </a:extLst>
        </xdr:cNvPr>
        <xdr:cNvSpPr txBox="1">
          <a:spLocks noChangeArrowheads="1"/>
        </xdr:cNvSpPr>
      </xdr:nvSpPr>
      <xdr:spPr bwMode="auto">
        <a:xfrm>
          <a:off x="16459200" y="9601200"/>
          <a:ext cx="4663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56</xdr:row>
      <xdr:rowOff>0</xdr:rowOff>
    </xdr:from>
    <xdr:to>
      <xdr:col>93</xdr:col>
      <xdr:colOff>0</xdr:colOff>
      <xdr:row>56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F3CF87B-3FF5-44D5-AB3A-93594319B8BB}"/>
            </a:ext>
          </a:extLst>
        </xdr:cNvPr>
        <xdr:cNvSpPr txBox="1">
          <a:spLocks noChangeArrowheads="1"/>
        </xdr:cNvSpPr>
      </xdr:nvSpPr>
      <xdr:spPr bwMode="auto">
        <a:xfrm>
          <a:off x="14401800" y="9601200"/>
          <a:ext cx="4937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0CF8405-0E1A-450C-8EE4-84411CDCE977}"/>
            </a:ext>
          </a:extLst>
        </xdr:cNvPr>
        <xdr:cNvSpPr txBox="1">
          <a:spLocks noChangeArrowheads="1"/>
        </xdr:cNvSpPr>
      </xdr:nvSpPr>
      <xdr:spPr bwMode="auto">
        <a:xfrm>
          <a:off x="16459200" y="9601200"/>
          <a:ext cx="4663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168088</xdr:colOff>
      <xdr:row>3</xdr:row>
      <xdr:rowOff>44824</xdr:rowOff>
    </xdr:from>
    <xdr:to>
      <xdr:col>11</xdr:col>
      <xdr:colOff>486335</xdr:colOff>
      <xdr:row>6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E5C0801-5144-47EF-8D0A-51FD0B67290B}"/>
            </a:ext>
          </a:extLst>
        </xdr:cNvPr>
        <xdr:cNvSpPr txBox="1"/>
      </xdr:nvSpPr>
      <xdr:spPr>
        <a:xfrm>
          <a:off x="6340288" y="559174"/>
          <a:ext cx="1689847" cy="59335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BCB3-BAB2-4648-905B-3C5048B271FE}">
  <sheetPr>
    <tabColor indexed="13"/>
  </sheetPr>
  <dimension ref="A1:DT57"/>
  <sheetViews>
    <sheetView showGridLines="0" tabSelected="1" view="pageBreakPreview" zoomScale="85" zoomScaleNormal="100" zoomScaleSheetLayoutView="85" workbookViewId="0">
      <selection activeCell="D53" sqref="D53:E53"/>
    </sheetView>
  </sheetViews>
  <sheetFormatPr defaultRowHeight="6" customHeight="1" x14ac:dyDescent="0.15"/>
  <cols>
    <col min="1" max="1" width="5.625" style="1" customWidth="1"/>
    <col min="2" max="2" width="3.625" style="2" customWidth="1"/>
    <col min="3" max="3" width="20.75" style="1" customWidth="1"/>
    <col min="4" max="8" width="8.625" style="1" customWidth="1"/>
    <col min="9" max="9" width="4.625" style="1" customWidth="1"/>
    <col min="10" max="10" width="10.5" style="1" customWidth="1"/>
    <col min="11" max="11" width="12.625" style="1" customWidth="1"/>
    <col min="12" max="12" width="7.875" style="1" customWidth="1"/>
    <col min="13" max="13" width="4.125" style="1" hidden="1" customWidth="1"/>
    <col min="14" max="124" width="10.625" style="1" customWidth="1"/>
    <col min="125" max="16384" width="9" style="1"/>
  </cols>
  <sheetData>
    <row r="1" spans="1:124" ht="15" customHeight="1" x14ac:dyDescent="0.15">
      <c r="A1" s="72" t="s">
        <v>19</v>
      </c>
      <c r="B1" s="72"/>
      <c r="C1" s="72"/>
      <c r="D1" s="72"/>
      <c r="E1" s="72"/>
    </row>
    <row r="2" spans="1:124" ht="9.9499999999999993" customHeight="1" x14ac:dyDescent="0.15">
      <c r="C2" s="73" t="s">
        <v>18</v>
      </c>
      <c r="D2" s="73"/>
      <c r="E2" s="73"/>
      <c r="F2" s="73"/>
      <c r="G2" s="73"/>
      <c r="H2" s="73"/>
      <c r="I2" s="73"/>
      <c r="J2" s="73"/>
      <c r="K2" s="73"/>
      <c r="L2" s="73"/>
    </row>
    <row r="3" spans="1:124" ht="9.9499999999999993" customHeight="1" x14ac:dyDescent="0.15"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4" ht="5.0999999999999996" customHeight="1" x14ac:dyDescent="0.15">
      <c r="D4" s="39"/>
      <c r="E4" s="39"/>
      <c r="F4" s="39"/>
      <c r="G4" s="39"/>
      <c r="H4" s="39"/>
      <c r="I4" s="39"/>
      <c r="J4" s="39"/>
      <c r="L4" s="37"/>
      <c r="M4" s="37"/>
    </row>
    <row r="5" spans="1:124" ht="24.95" customHeight="1" x14ac:dyDescent="0.15">
      <c r="B5" s="38" t="s">
        <v>17</v>
      </c>
      <c r="K5" s="74"/>
      <c r="L5" s="74"/>
      <c r="M5" s="37"/>
    </row>
    <row r="6" spans="1:124" ht="5.0999999999999996" customHeight="1" x14ac:dyDescent="0.15">
      <c r="L6" s="37"/>
    </row>
    <row r="7" spans="1:124" ht="15" customHeight="1" x14ac:dyDescent="0.15">
      <c r="B7" s="75" t="s">
        <v>16</v>
      </c>
      <c r="C7" s="75"/>
      <c r="D7" s="76" t="s">
        <v>15</v>
      </c>
      <c r="E7" s="77"/>
      <c r="F7" s="78"/>
      <c r="G7" s="79" t="s">
        <v>14</v>
      </c>
      <c r="H7" s="75" t="s">
        <v>13</v>
      </c>
      <c r="I7" s="75" t="s">
        <v>12</v>
      </c>
      <c r="J7" s="79" t="s">
        <v>11</v>
      </c>
      <c r="K7" s="80" t="s">
        <v>10</v>
      </c>
      <c r="L7" s="81"/>
      <c r="M7" s="82"/>
    </row>
    <row r="8" spans="1:124" ht="15" customHeight="1" x14ac:dyDescent="0.15">
      <c r="B8" s="75"/>
      <c r="C8" s="75"/>
      <c r="D8" s="63" t="s">
        <v>9</v>
      </c>
      <c r="E8" s="66" t="s">
        <v>8</v>
      </c>
      <c r="F8" s="69" t="s">
        <v>7</v>
      </c>
      <c r="G8" s="79"/>
      <c r="H8" s="75"/>
      <c r="I8" s="75"/>
      <c r="J8" s="79"/>
      <c r="K8" s="83"/>
      <c r="L8" s="84"/>
      <c r="M8" s="85"/>
    </row>
    <row r="9" spans="1:124" ht="15" customHeight="1" x14ac:dyDescent="0.15">
      <c r="B9" s="75"/>
      <c r="C9" s="75"/>
      <c r="D9" s="64"/>
      <c r="E9" s="67"/>
      <c r="F9" s="70"/>
      <c r="G9" s="79"/>
      <c r="H9" s="75"/>
      <c r="I9" s="75"/>
      <c r="J9" s="79"/>
      <c r="K9" s="83"/>
      <c r="L9" s="84"/>
      <c r="M9" s="85"/>
    </row>
    <row r="10" spans="1:124" ht="15" customHeight="1" x14ac:dyDescent="0.15">
      <c r="B10" s="75"/>
      <c r="C10" s="75"/>
      <c r="D10" s="65"/>
      <c r="E10" s="68"/>
      <c r="F10" s="71"/>
      <c r="G10" s="75"/>
      <c r="H10" s="75"/>
      <c r="I10" s="75"/>
      <c r="J10" s="75"/>
      <c r="K10" s="86"/>
      <c r="L10" s="87"/>
      <c r="M10" s="88"/>
    </row>
    <row r="11" spans="1:124" ht="20.100000000000001" customHeight="1" x14ac:dyDescent="0.15">
      <c r="B11" s="29">
        <v>1</v>
      </c>
      <c r="C11" s="28"/>
      <c r="D11" s="27"/>
      <c r="E11" s="26"/>
      <c r="F11" s="25"/>
      <c r="G11" s="24">
        <f t="shared" ref="G11:G50" si="0">ROUND(D11*(E11/1000)*(F11/1000),4)</f>
        <v>0</v>
      </c>
      <c r="H11" s="30"/>
      <c r="I11" s="23"/>
      <c r="J11" s="22">
        <f t="shared" ref="J11:J50" si="1">G11*H11</f>
        <v>0</v>
      </c>
      <c r="K11" s="55"/>
      <c r="L11" s="56"/>
      <c r="M11" s="57"/>
    </row>
    <row r="12" spans="1:124" ht="20.100000000000001" customHeight="1" x14ac:dyDescent="0.15">
      <c r="B12" s="29">
        <v>2</v>
      </c>
      <c r="C12" s="28"/>
      <c r="D12" s="27"/>
      <c r="E12" s="26"/>
      <c r="F12" s="25"/>
      <c r="G12" s="24">
        <f t="shared" si="0"/>
        <v>0</v>
      </c>
      <c r="H12" s="30"/>
      <c r="I12" s="30"/>
      <c r="J12" s="22">
        <f t="shared" si="1"/>
        <v>0</v>
      </c>
      <c r="K12" s="55"/>
      <c r="L12" s="56"/>
      <c r="M12" s="5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ht="20.100000000000001" customHeight="1" x14ac:dyDescent="0.15">
      <c r="B13" s="29">
        <v>3</v>
      </c>
      <c r="C13" s="28"/>
      <c r="D13" s="27"/>
      <c r="E13" s="26"/>
      <c r="F13" s="25"/>
      <c r="G13" s="24">
        <f t="shared" si="0"/>
        <v>0</v>
      </c>
      <c r="H13" s="30"/>
      <c r="I13" s="30"/>
      <c r="J13" s="22">
        <f t="shared" si="1"/>
        <v>0</v>
      </c>
      <c r="K13" s="55"/>
      <c r="L13" s="56"/>
      <c r="M13" s="5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ht="20.100000000000001" customHeight="1" x14ac:dyDescent="0.15">
      <c r="B14" s="29">
        <v>4</v>
      </c>
      <c r="C14" s="28"/>
      <c r="D14" s="27"/>
      <c r="E14" s="26"/>
      <c r="F14" s="25"/>
      <c r="G14" s="24">
        <f t="shared" si="0"/>
        <v>0</v>
      </c>
      <c r="H14" s="30"/>
      <c r="I14" s="30"/>
      <c r="J14" s="22">
        <f t="shared" si="1"/>
        <v>0</v>
      </c>
      <c r="K14" s="55"/>
      <c r="L14" s="56"/>
      <c r="M14" s="5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ht="20.100000000000001" customHeight="1" x14ac:dyDescent="0.15">
      <c r="B15" s="29">
        <v>5</v>
      </c>
      <c r="C15" s="28"/>
      <c r="D15" s="27"/>
      <c r="E15" s="26"/>
      <c r="F15" s="25"/>
      <c r="G15" s="24">
        <f t="shared" si="0"/>
        <v>0</v>
      </c>
      <c r="H15" s="30"/>
      <c r="I15" s="30"/>
      <c r="J15" s="22">
        <f t="shared" si="1"/>
        <v>0</v>
      </c>
      <c r="K15" s="55"/>
      <c r="L15" s="56"/>
      <c r="M15" s="5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ht="20.100000000000001" customHeight="1" x14ac:dyDescent="0.15">
      <c r="B16" s="29">
        <v>6</v>
      </c>
      <c r="C16" s="28"/>
      <c r="D16" s="27"/>
      <c r="E16" s="26"/>
      <c r="F16" s="25"/>
      <c r="G16" s="24">
        <f t="shared" si="0"/>
        <v>0</v>
      </c>
      <c r="H16" s="30"/>
      <c r="I16" s="30"/>
      <c r="J16" s="22">
        <f t="shared" si="1"/>
        <v>0</v>
      </c>
      <c r="K16" s="55"/>
      <c r="L16" s="56"/>
      <c r="M16" s="5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2:94" ht="20.100000000000001" customHeight="1" x14ac:dyDescent="0.15">
      <c r="B17" s="29">
        <v>7</v>
      </c>
      <c r="C17" s="28"/>
      <c r="D17" s="27"/>
      <c r="E17" s="26"/>
      <c r="F17" s="25"/>
      <c r="G17" s="24">
        <f t="shared" si="0"/>
        <v>0</v>
      </c>
      <c r="H17" s="30"/>
      <c r="I17" s="30"/>
      <c r="J17" s="22">
        <f t="shared" si="1"/>
        <v>0</v>
      </c>
      <c r="K17" s="55"/>
      <c r="L17" s="56"/>
      <c r="M17" s="5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2:94" ht="20.100000000000001" customHeight="1" x14ac:dyDescent="0.15">
      <c r="B18" s="29">
        <v>8</v>
      </c>
      <c r="C18" s="28"/>
      <c r="D18" s="27"/>
      <c r="E18" s="26"/>
      <c r="F18" s="25"/>
      <c r="G18" s="24">
        <f t="shared" si="0"/>
        <v>0</v>
      </c>
      <c r="H18" s="30"/>
      <c r="I18" s="30"/>
      <c r="J18" s="22">
        <f t="shared" si="1"/>
        <v>0</v>
      </c>
      <c r="K18" s="55"/>
      <c r="L18" s="56"/>
      <c r="M18" s="5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2:94" ht="20.100000000000001" customHeight="1" x14ac:dyDescent="0.15">
      <c r="B19" s="29">
        <v>9</v>
      </c>
      <c r="C19" s="28"/>
      <c r="D19" s="27"/>
      <c r="E19" s="26"/>
      <c r="F19" s="25"/>
      <c r="G19" s="24">
        <f t="shared" si="0"/>
        <v>0</v>
      </c>
      <c r="H19" s="30"/>
      <c r="I19" s="30"/>
      <c r="J19" s="22">
        <f t="shared" si="1"/>
        <v>0</v>
      </c>
      <c r="K19" s="55"/>
      <c r="L19" s="56"/>
      <c r="M19" s="5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94" ht="20.100000000000001" customHeight="1" x14ac:dyDescent="0.15">
      <c r="B20" s="29">
        <v>10</v>
      </c>
      <c r="C20" s="28"/>
      <c r="D20" s="27"/>
      <c r="E20" s="26"/>
      <c r="F20" s="25"/>
      <c r="G20" s="24">
        <f t="shared" si="0"/>
        <v>0</v>
      </c>
      <c r="H20" s="30"/>
      <c r="I20" s="30"/>
      <c r="J20" s="22">
        <f t="shared" si="1"/>
        <v>0</v>
      </c>
      <c r="K20" s="55"/>
      <c r="L20" s="56"/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94" ht="20.100000000000001" customHeight="1" x14ac:dyDescent="0.15">
      <c r="B21" s="29">
        <v>11</v>
      </c>
      <c r="C21" s="28"/>
      <c r="D21" s="27"/>
      <c r="E21" s="26"/>
      <c r="F21" s="25"/>
      <c r="G21" s="24">
        <f t="shared" si="0"/>
        <v>0</v>
      </c>
      <c r="H21" s="30"/>
      <c r="I21" s="30"/>
      <c r="J21" s="22">
        <f t="shared" si="1"/>
        <v>0</v>
      </c>
      <c r="K21" s="55"/>
      <c r="L21" s="56"/>
      <c r="M21" s="57"/>
    </row>
    <row r="22" spans="2:94" ht="20.100000000000001" customHeight="1" x14ac:dyDescent="0.15">
      <c r="B22" s="29">
        <v>12</v>
      </c>
      <c r="C22" s="28"/>
      <c r="D22" s="27"/>
      <c r="E22" s="26"/>
      <c r="F22" s="25"/>
      <c r="G22" s="24">
        <f t="shared" si="0"/>
        <v>0</v>
      </c>
      <c r="H22" s="30"/>
      <c r="I22" s="30"/>
      <c r="J22" s="22">
        <f t="shared" si="1"/>
        <v>0</v>
      </c>
      <c r="K22" s="55"/>
      <c r="L22" s="56"/>
      <c r="M22" s="57"/>
    </row>
    <row r="23" spans="2:94" ht="20.100000000000001" customHeight="1" x14ac:dyDescent="0.15">
      <c r="B23" s="29">
        <v>13</v>
      </c>
      <c r="C23" s="28"/>
      <c r="D23" s="27"/>
      <c r="E23" s="26"/>
      <c r="F23" s="25"/>
      <c r="G23" s="24">
        <f t="shared" si="0"/>
        <v>0</v>
      </c>
      <c r="H23" s="30"/>
      <c r="I23" s="30"/>
      <c r="J23" s="22">
        <f t="shared" si="1"/>
        <v>0</v>
      </c>
      <c r="K23" s="55"/>
      <c r="L23" s="56"/>
      <c r="M23" s="57"/>
    </row>
    <row r="24" spans="2:94" ht="20.100000000000001" customHeight="1" x14ac:dyDescent="0.15">
      <c r="B24" s="29">
        <v>14</v>
      </c>
      <c r="C24" s="28"/>
      <c r="D24" s="27"/>
      <c r="E24" s="26"/>
      <c r="F24" s="25"/>
      <c r="G24" s="24">
        <f t="shared" si="0"/>
        <v>0</v>
      </c>
      <c r="H24" s="30"/>
      <c r="I24" s="30"/>
      <c r="J24" s="22">
        <f t="shared" si="1"/>
        <v>0</v>
      </c>
      <c r="K24" s="55"/>
      <c r="L24" s="56"/>
      <c r="M24" s="57"/>
    </row>
    <row r="25" spans="2:94" ht="20.100000000000001" customHeight="1" x14ac:dyDescent="0.15">
      <c r="B25" s="29">
        <v>15</v>
      </c>
      <c r="C25" s="28"/>
      <c r="D25" s="27"/>
      <c r="E25" s="26"/>
      <c r="F25" s="25"/>
      <c r="G25" s="24">
        <f t="shared" si="0"/>
        <v>0</v>
      </c>
      <c r="H25" s="30"/>
      <c r="I25" s="30"/>
      <c r="J25" s="22">
        <f t="shared" si="1"/>
        <v>0</v>
      </c>
      <c r="K25" s="36"/>
      <c r="L25" s="35"/>
      <c r="M25" s="34"/>
    </row>
    <row r="26" spans="2:94" ht="20.100000000000001" customHeight="1" x14ac:dyDescent="0.15">
      <c r="B26" s="29">
        <v>16</v>
      </c>
      <c r="C26" s="28"/>
      <c r="D26" s="27"/>
      <c r="E26" s="26"/>
      <c r="F26" s="25"/>
      <c r="G26" s="24">
        <f t="shared" si="0"/>
        <v>0</v>
      </c>
      <c r="H26" s="30"/>
      <c r="I26" s="30"/>
      <c r="J26" s="22">
        <f t="shared" si="1"/>
        <v>0</v>
      </c>
      <c r="K26" s="36"/>
      <c r="L26" s="35"/>
      <c r="M26" s="34"/>
    </row>
    <row r="27" spans="2:94" ht="20.100000000000001" customHeight="1" x14ac:dyDescent="0.15">
      <c r="B27" s="29">
        <v>17</v>
      </c>
      <c r="C27" s="28"/>
      <c r="D27" s="27"/>
      <c r="E27" s="26"/>
      <c r="F27" s="25"/>
      <c r="G27" s="24">
        <f t="shared" si="0"/>
        <v>0</v>
      </c>
      <c r="H27" s="30"/>
      <c r="I27" s="30"/>
      <c r="J27" s="22">
        <f t="shared" si="1"/>
        <v>0</v>
      </c>
      <c r="K27" s="36"/>
      <c r="L27" s="35"/>
      <c r="M27" s="34"/>
    </row>
    <row r="28" spans="2:94" ht="20.100000000000001" customHeight="1" x14ac:dyDescent="0.15">
      <c r="B28" s="29">
        <v>18</v>
      </c>
      <c r="C28" s="28"/>
      <c r="D28" s="27"/>
      <c r="E28" s="26"/>
      <c r="F28" s="25"/>
      <c r="G28" s="24">
        <f t="shared" si="0"/>
        <v>0</v>
      </c>
      <c r="H28" s="30"/>
      <c r="I28" s="30"/>
      <c r="J28" s="22">
        <f t="shared" si="1"/>
        <v>0</v>
      </c>
      <c r="K28" s="36"/>
      <c r="L28" s="35"/>
      <c r="M28" s="34"/>
    </row>
    <row r="29" spans="2:94" ht="20.100000000000001" customHeight="1" x14ac:dyDescent="0.15">
      <c r="B29" s="29">
        <v>19</v>
      </c>
      <c r="C29" s="28"/>
      <c r="D29" s="27"/>
      <c r="E29" s="26"/>
      <c r="F29" s="25"/>
      <c r="G29" s="24">
        <f t="shared" si="0"/>
        <v>0</v>
      </c>
      <c r="H29" s="30"/>
      <c r="I29" s="30"/>
      <c r="J29" s="22">
        <f t="shared" si="1"/>
        <v>0</v>
      </c>
      <c r="K29" s="36"/>
      <c r="L29" s="35"/>
      <c r="M29" s="34"/>
    </row>
    <row r="30" spans="2:94" ht="20.100000000000001" customHeight="1" x14ac:dyDescent="0.15">
      <c r="B30" s="29">
        <v>20</v>
      </c>
      <c r="C30" s="28"/>
      <c r="D30" s="27"/>
      <c r="E30" s="26"/>
      <c r="F30" s="25"/>
      <c r="G30" s="24">
        <f t="shared" si="0"/>
        <v>0</v>
      </c>
      <c r="H30" s="30"/>
      <c r="I30" s="30"/>
      <c r="J30" s="22">
        <f t="shared" si="1"/>
        <v>0</v>
      </c>
      <c r="K30" s="36"/>
      <c r="L30" s="35"/>
      <c r="M30" s="34"/>
    </row>
    <row r="31" spans="2:94" ht="20.100000000000001" customHeight="1" x14ac:dyDescent="0.15">
      <c r="B31" s="29">
        <v>21</v>
      </c>
      <c r="C31" s="28"/>
      <c r="D31" s="27"/>
      <c r="E31" s="26"/>
      <c r="F31" s="25"/>
      <c r="G31" s="24">
        <f t="shared" si="0"/>
        <v>0</v>
      </c>
      <c r="H31" s="30"/>
      <c r="I31" s="30"/>
      <c r="J31" s="22">
        <f t="shared" si="1"/>
        <v>0</v>
      </c>
      <c r="K31" s="36"/>
      <c r="L31" s="35"/>
      <c r="M31" s="34"/>
    </row>
    <row r="32" spans="2:94" ht="20.100000000000001" customHeight="1" x14ac:dyDescent="0.15">
      <c r="B32" s="29">
        <v>22</v>
      </c>
      <c r="C32" s="28"/>
      <c r="D32" s="27"/>
      <c r="E32" s="26"/>
      <c r="F32" s="25"/>
      <c r="G32" s="24">
        <f t="shared" si="0"/>
        <v>0</v>
      </c>
      <c r="H32" s="30"/>
      <c r="I32" s="30"/>
      <c r="J32" s="22">
        <f t="shared" si="1"/>
        <v>0</v>
      </c>
      <c r="K32" s="36"/>
      <c r="L32" s="35"/>
      <c r="M32" s="34"/>
    </row>
    <row r="33" spans="2:95" ht="20.100000000000001" customHeight="1" x14ac:dyDescent="0.15">
      <c r="B33" s="29">
        <v>23</v>
      </c>
      <c r="C33" s="28"/>
      <c r="D33" s="27"/>
      <c r="E33" s="26"/>
      <c r="F33" s="25"/>
      <c r="G33" s="24">
        <f t="shared" si="0"/>
        <v>0</v>
      </c>
      <c r="H33" s="30"/>
      <c r="I33" s="30"/>
      <c r="J33" s="22">
        <f t="shared" si="1"/>
        <v>0</v>
      </c>
      <c r="K33" s="36"/>
      <c r="L33" s="35"/>
      <c r="M33" s="34"/>
    </row>
    <row r="34" spans="2:95" ht="20.100000000000001" customHeight="1" x14ac:dyDescent="0.15">
      <c r="B34" s="29">
        <v>24</v>
      </c>
      <c r="C34" s="28"/>
      <c r="D34" s="27"/>
      <c r="E34" s="26"/>
      <c r="F34" s="25"/>
      <c r="G34" s="24">
        <f t="shared" si="0"/>
        <v>0</v>
      </c>
      <c r="H34" s="30"/>
      <c r="I34" s="30"/>
      <c r="J34" s="22">
        <f t="shared" si="1"/>
        <v>0</v>
      </c>
      <c r="K34" s="36"/>
      <c r="L34" s="35"/>
      <c r="M34" s="34"/>
    </row>
    <row r="35" spans="2:95" ht="20.100000000000001" customHeight="1" x14ac:dyDescent="0.15">
      <c r="B35" s="29">
        <v>25</v>
      </c>
      <c r="C35" s="28"/>
      <c r="D35" s="27"/>
      <c r="E35" s="26"/>
      <c r="F35" s="25"/>
      <c r="G35" s="24">
        <f t="shared" si="0"/>
        <v>0</v>
      </c>
      <c r="H35" s="30"/>
      <c r="I35" s="30"/>
      <c r="J35" s="22">
        <f t="shared" si="1"/>
        <v>0</v>
      </c>
      <c r="K35" s="36"/>
      <c r="L35" s="35"/>
      <c r="M35" s="34"/>
    </row>
    <row r="36" spans="2:95" ht="20.100000000000001" customHeight="1" x14ac:dyDescent="0.15">
      <c r="B36" s="29">
        <v>26</v>
      </c>
      <c r="C36" s="28"/>
      <c r="D36" s="27"/>
      <c r="E36" s="26"/>
      <c r="F36" s="25"/>
      <c r="G36" s="24">
        <f t="shared" si="0"/>
        <v>0</v>
      </c>
      <c r="H36" s="30"/>
      <c r="I36" s="30"/>
      <c r="J36" s="22">
        <f t="shared" si="1"/>
        <v>0</v>
      </c>
      <c r="K36" s="36"/>
      <c r="L36" s="35"/>
      <c r="M36" s="34"/>
    </row>
    <row r="37" spans="2:95" ht="20.100000000000001" customHeight="1" x14ac:dyDescent="0.15">
      <c r="B37" s="29">
        <v>27</v>
      </c>
      <c r="C37" s="28"/>
      <c r="D37" s="27"/>
      <c r="E37" s="26"/>
      <c r="F37" s="25"/>
      <c r="G37" s="24">
        <f t="shared" si="0"/>
        <v>0</v>
      </c>
      <c r="H37" s="30"/>
      <c r="I37" s="30"/>
      <c r="J37" s="22">
        <f t="shared" si="1"/>
        <v>0</v>
      </c>
      <c r="K37" s="49"/>
      <c r="L37" s="50"/>
      <c r="M37" s="5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J37" s="2"/>
      <c r="AK37" s="2"/>
      <c r="AL37" s="2"/>
      <c r="AM37" s="2"/>
      <c r="AN37" s="2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K37" s="2"/>
      <c r="BL37" s="2"/>
      <c r="BM37" s="2"/>
      <c r="BN37" s="2"/>
      <c r="BO37" s="2"/>
      <c r="BP37" s="2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M37" s="2"/>
      <c r="CN37" s="2"/>
      <c r="CO37" s="2"/>
      <c r="CP37" s="2"/>
      <c r="CQ37" s="2"/>
    </row>
    <row r="38" spans="2:95" ht="20.100000000000001" customHeight="1" x14ac:dyDescent="0.15">
      <c r="B38" s="29">
        <v>28</v>
      </c>
      <c r="C38" s="28"/>
      <c r="D38" s="27"/>
      <c r="E38" s="26"/>
      <c r="F38" s="25"/>
      <c r="G38" s="24">
        <f t="shared" si="0"/>
        <v>0</v>
      </c>
      <c r="H38" s="30"/>
      <c r="I38" s="30"/>
      <c r="J38" s="22">
        <f t="shared" si="1"/>
        <v>0</v>
      </c>
      <c r="K38" s="33"/>
      <c r="L38" s="32"/>
      <c r="M38" s="3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J38" s="2"/>
      <c r="AK38" s="2"/>
      <c r="AL38" s="2"/>
      <c r="AM38" s="2"/>
      <c r="AN38" s="2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K38" s="2"/>
      <c r="BL38" s="2"/>
      <c r="BM38" s="2"/>
      <c r="BN38" s="2"/>
      <c r="BO38" s="2"/>
      <c r="BP38" s="2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M38" s="2"/>
      <c r="CN38" s="2"/>
      <c r="CO38" s="2"/>
      <c r="CP38" s="2"/>
      <c r="CQ38" s="2"/>
    </row>
    <row r="39" spans="2:95" ht="20.100000000000001" customHeight="1" x14ac:dyDescent="0.15">
      <c r="B39" s="29">
        <v>29</v>
      </c>
      <c r="C39" s="28"/>
      <c r="D39" s="27"/>
      <c r="E39" s="26"/>
      <c r="F39" s="25"/>
      <c r="G39" s="24">
        <f t="shared" si="0"/>
        <v>0</v>
      </c>
      <c r="H39" s="30"/>
      <c r="I39" s="30"/>
      <c r="J39" s="22">
        <f t="shared" si="1"/>
        <v>0</v>
      </c>
      <c r="K39" s="33"/>
      <c r="L39" s="32"/>
      <c r="M39" s="3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J39" s="2"/>
      <c r="AK39" s="2"/>
      <c r="AL39" s="2"/>
      <c r="AM39" s="2"/>
      <c r="AN39" s="2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K39" s="2"/>
      <c r="BL39" s="2"/>
      <c r="BM39" s="2"/>
      <c r="BN39" s="2"/>
      <c r="BO39" s="2"/>
      <c r="BP39" s="2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M39" s="2"/>
      <c r="CN39" s="2"/>
      <c r="CO39" s="2"/>
      <c r="CP39" s="2"/>
      <c r="CQ39" s="2"/>
    </row>
    <row r="40" spans="2:95" ht="20.100000000000001" customHeight="1" x14ac:dyDescent="0.15">
      <c r="B40" s="29">
        <v>30</v>
      </c>
      <c r="C40" s="28"/>
      <c r="D40" s="27"/>
      <c r="E40" s="26"/>
      <c r="F40" s="25"/>
      <c r="G40" s="24">
        <f t="shared" si="0"/>
        <v>0</v>
      </c>
      <c r="H40" s="30"/>
      <c r="I40" s="30"/>
      <c r="J40" s="22">
        <f t="shared" si="1"/>
        <v>0</v>
      </c>
      <c r="K40" s="33"/>
      <c r="L40" s="32"/>
      <c r="M40" s="3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J40" s="2"/>
      <c r="AK40" s="2"/>
      <c r="AL40" s="2"/>
      <c r="AM40" s="2"/>
      <c r="AN40" s="2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K40" s="2"/>
      <c r="BL40" s="2"/>
      <c r="BM40" s="2"/>
      <c r="BN40" s="2"/>
      <c r="BO40" s="2"/>
      <c r="BP40" s="2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M40" s="2"/>
      <c r="CN40" s="2"/>
      <c r="CO40" s="2"/>
      <c r="CP40" s="2"/>
      <c r="CQ40" s="2"/>
    </row>
    <row r="41" spans="2:95" ht="20.100000000000001" customHeight="1" x14ac:dyDescent="0.15">
      <c r="B41" s="29">
        <v>31</v>
      </c>
      <c r="C41" s="28"/>
      <c r="D41" s="27"/>
      <c r="E41" s="26"/>
      <c r="F41" s="25"/>
      <c r="G41" s="24">
        <f t="shared" si="0"/>
        <v>0</v>
      </c>
      <c r="H41" s="30"/>
      <c r="I41" s="30"/>
      <c r="J41" s="22">
        <f t="shared" si="1"/>
        <v>0</v>
      </c>
      <c r="K41" s="33"/>
      <c r="L41" s="32"/>
      <c r="M41" s="3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J41" s="2"/>
      <c r="AK41" s="2"/>
      <c r="AL41" s="2"/>
      <c r="AM41" s="2"/>
      <c r="AN41" s="2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K41" s="2"/>
      <c r="BL41" s="2"/>
      <c r="BM41" s="2"/>
      <c r="BN41" s="2"/>
      <c r="BO41" s="2"/>
      <c r="BP41" s="2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M41" s="2"/>
      <c r="CN41" s="2"/>
      <c r="CO41" s="2"/>
      <c r="CP41" s="2"/>
      <c r="CQ41" s="2"/>
    </row>
    <row r="42" spans="2:95" ht="20.100000000000001" customHeight="1" x14ac:dyDescent="0.15">
      <c r="B42" s="29">
        <v>32</v>
      </c>
      <c r="C42" s="28"/>
      <c r="D42" s="27"/>
      <c r="E42" s="26"/>
      <c r="F42" s="25"/>
      <c r="G42" s="24">
        <f t="shared" si="0"/>
        <v>0</v>
      </c>
      <c r="H42" s="30"/>
      <c r="I42" s="30"/>
      <c r="J42" s="22">
        <f t="shared" si="1"/>
        <v>0</v>
      </c>
      <c r="K42" s="33"/>
      <c r="L42" s="32"/>
      <c r="M42" s="3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J42" s="2"/>
      <c r="AK42" s="2"/>
      <c r="AL42" s="2"/>
      <c r="AM42" s="2"/>
      <c r="AN42" s="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K42" s="2"/>
      <c r="BL42" s="2"/>
      <c r="BM42" s="2"/>
      <c r="BN42" s="2"/>
      <c r="BO42" s="2"/>
      <c r="BP42" s="2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M42" s="2"/>
      <c r="CN42" s="2"/>
      <c r="CO42" s="2"/>
      <c r="CP42" s="2"/>
      <c r="CQ42" s="2"/>
    </row>
    <row r="43" spans="2:95" ht="20.100000000000001" customHeight="1" x14ac:dyDescent="0.15">
      <c r="B43" s="29">
        <v>33</v>
      </c>
      <c r="C43" s="28"/>
      <c r="D43" s="27"/>
      <c r="E43" s="26"/>
      <c r="F43" s="25"/>
      <c r="G43" s="24">
        <f t="shared" si="0"/>
        <v>0</v>
      </c>
      <c r="H43" s="30"/>
      <c r="I43" s="30"/>
      <c r="J43" s="22">
        <f t="shared" si="1"/>
        <v>0</v>
      </c>
      <c r="K43" s="49"/>
      <c r="L43" s="50"/>
      <c r="M43" s="5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J43" s="2"/>
      <c r="AK43" s="2"/>
      <c r="AL43" s="2"/>
      <c r="AM43" s="2"/>
      <c r="AN43" s="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K43" s="2"/>
      <c r="BL43" s="2"/>
      <c r="BM43" s="2"/>
      <c r="BN43" s="2"/>
      <c r="BO43" s="2"/>
      <c r="BP43" s="2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M43" s="2"/>
      <c r="CN43" s="2"/>
      <c r="CO43" s="2"/>
      <c r="CP43" s="2"/>
      <c r="CQ43" s="2"/>
    </row>
    <row r="44" spans="2:95" ht="20.100000000000001" customHeight="1" x14ac:dyDescent="0.15">
      <c r="B44" s="29">
        <v>34</v>
      </c>
      <c r="C44" s="28"/>
      <c r="D44" s="27"/>
      <c r="E44" s="26"/>
      <c r="F44" s="25"/>
      <c r="G44" s="24">
        <f t="shared" si="0"/>
        <v>0</v>
      </c>
      <c r="H44" s="30"/>
      <c r="I44" s="30"/>
      <c r="J44" s="22">
        <f t="shared" si="1"/>
        <v>0</v>
      </c>
      <c r="K44" s="49"/>
      <c r="L44" s="50"/>
      <c r="M44" s="5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J44" s="2"/>
      <c r="AK44" s="2"/>
      <c r="AL44" s="2"/>
      <c r="AM44" s="2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K44" s="2"/>
      <c r="BL44" s="2"/>
      <c r="BM44" s="2"/>
      <c r="BN44" s="2"/>
      <c r="BO44" s="2"/>
      <c r="BP44" s="2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M44" s="2"/>
      <c r="CN44" s="2"/>
      <c r="CO44" s="2"/>
      <c r="CP44" s="2"/>
      <c r="CQ44" s="2"/>
    </row>
    <row r="45" spans="2:95" ht="20.100000000000001" customHeight="1" x14ac:dyDescent="0.15">
      <c r="B45" s="29">
        <v>35</v>
      </c>
      <c r="C45" s="28"/>
      <c r="D45" s="27"/>
      <c r="E45" s="26"/>
      <c r="F45" s="25"/>
      <c r="G45" s="24">
        <f t="shared" si="0"/>
        <v>0</v>
      </c>
      <c r="H45" s="30"/>
      <c r="I45" s="30"/>
      <c r="J45" s="22">
        <f t="shared" si="1"/>
        <v>0</v>
      </c>
      <c r="K45" s="33"/>
      <c r="L45" s="32"/>
      <c r="M45" s="3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J45" s="2"/>
      <c r="AK45" s="2"/>
      <c r="AL45" s="2"/>
      <c r="AM45" s="2"/>
      <c r="AN45" s="2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K45" s="2"/>
      <c r="BL45" s="2"/>
      <c r="BM45" s="2"/>
      <c r="BN45" s="2"/>
      <c r="BO45" s="2"/>
      <c r="BP45" s="2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M45" s="2"/>
      <c r="CN45" s="2"/>
      <c r="CO45" s="2"/>
      <c r="CP45" s="2"/>
      <c r="CQ45" s="2"/>
    </row>
    <row r="46" spans="2:95" ht="20.100000000000001" customHeight="1" x14ac:dyDescent="0.15">
      <c r="B46" s="29">
        <v>36</v>
      </c>
      <c r="C46" s="28"/>
      <c r="D46" s="27"/>
      <c r="E46" s="26"/>
      <c r="F46" s="25"/>
      <c r="G46" s="24">
        <f t="shared" si="0"/>
        <v>0</v>
      </c>
      <c r="H46" s="30"/>
      <c r="I46" s="30"/>
      <c r="J46" s="22">
        <f t="shared" si="1"/>
        <v>0</v>
      </c>
      <c r="K46" s="33"/>
      <c r="L46" s="32"/>
      <c r="M46" s="3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J46" s="2"/>
      <c r="AK46" s="2"/>
      <c r="AL46" s="2"/>
      <c r="AM46" s="2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K46" s="2"/>
      <c r="BL46" s="2"/>
      <c r="BM46" s="2"/>
      <c r="BN46" s="2"/>
      <c r="BO46" s="2"/>
      <c r="BP46" s="2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M46" s="2"/>
      <c r="CN46" s="2"/>
      <c r="CO46" s="2"/>
      <c r="CP46" s="2"/>
      <c r="CQ46" s="2"/>
    </row>
    <row r="47" spans="2:95" ht="20.100000000000001" customHeight="1" x14ac:dyDescent="0.15">
      <c r="B47" s="29">
        <v>37</v>
      </c>
      <c r="C47" s="28"/>
      <c r="D47" s="27"/>
      <c r="E47" s="26"/>
      <c r="F47" s="25"/>
      <c r="G47" s="24">
        <f t="shared" si="0"/>
        <v>0</v>
      </c>
      <c r="H47" s="30"/>
      <c r="I47" s="30"/>
      <c r="J47" s="22">
        <f t="shared" si="1"/>
        <v>0</v>
      </c>
      <c r="K47" s="33"/>
      <c r="L47" s="32"/>
      <c r="M47" s="3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J47" s="2"/>
      <c r="AK47" s="2"/>
      <c r="AL47" s="2"/>
      <c r="AM47" s="2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K47" s="2"/>
      <c r="BL47" s="2"/>
      <c r="BM47" s="2"/>
      <c r="BN47" s="2"/>
      <c r="BO47" s="2"/>
      <c r="BP47" s="2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M47" s="2"/>
      <c r="CN47" s="2"/>
      <c r="CO47" s="2"/>
      <c r="CP47" s="2"/>
      <c r="CQ47" s="2"/>
    </row>
    <row r="48" spans="2:95" ht="20.100000000000001" customHeight="1" x14ac:dyDescent="0.15">
      <c r="B48" s="29">
        <v>38</v>
      </c>
      <c r="C48" s="28"/>
      <c r="D48" s="27"/>
      <c r="E48" s="26"/>
      <c r="F48" s="25"/>
      <c r="G48" s="24">
        <f t="shared" si="0"/>
        <v>0</v>
      </c>
      <c r="H48" s="30"/>
      <c r="I48" s="30"/>
      <c r="J48" s="22">
        <f t="shared" si="1"/>
        <v>0</v>
      </c>
      <c r="K48" s="49"/>
      <c r="L48" s="50"/>
      <c r="M48" s="5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J48" s="2"/>
      <c r="AK48" s="2"/>
      <c r="AL48" s="2"/>
      <c r="AM48" s="2"/>
      <c r="AN48" s="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K48" s="2"/>
      <c r="BL48" s="2"/>
      <c r="BM48" s="2"/>
      <c r="BN48" s="2"/>
      <c r="BO48" s="2"/>
      <c r="BP48" s="2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M48" s="2"/>
      <c r="CN48" s="2"/>
      <c r="CO48" s="2"/>
      <c r="CP48" s="2"/>
      <c r="CQ48" s="2"/>
    </row>
    <row r="49" spans="2:95" ht="20.100000000000001" customHeight="1" x14ac:dyDescent="0.15">
      <c r="B49" s="29">
        <v>39</v>
      </c>
      <c r="C49" s="28"/>
      <c r="D49" s="27"/>
      <c r="E49" s="26"/>
      <c r="F49" s="25"/>
      <c r="G49" s="24">
        <f t="shared" si="0"/>
        <v>0</v>
      </c>
      <c r="H49" s="30"/>
      <c r="I49" s="30"/>
      <c r="J49" s="22">
        <f t="shared" si="1"/>
        <v>0</v>
      </c>
      <c r="K49" s="49"/>
      <c r="L49" s="50"/>
      <c r="M49" s="5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J49" s="2"/>
      <c r="AK49" s="2"/>
      <c r="AL49" s="2"/>
      <c r="AM49" s="2"/>
      <c r="AN49" s="2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K49" s="2"/>
      <c r="BL49" s="2"/>
      <c r="BM49" s="2"/>
      <c r="BN49" s="2"/>
      <c r="BO49" s="2"/>
      <c r="BP49" s="2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M49" s="2"/>
      <c r="CN49" s="2"/>
      <c r="CO49" s="2"/>
      <c r="CP49" s="2"/>
      <c r="CQ49" s="2"/>
    </row>
    <row r="50" spans="2:95" ht="20.100000000000001" customHeight="1" x14ac:dyDescent="0.15">
      <c r="B50" s="29">
        <v>40</v>
      </c>
      <c r="C50" s="28"/>
      <c r="D50" s="27"/>
      <c r="E50" s="26"/>
      <c r="F50" s="25"/>
      <c r="G50" s="24">
        <f t="shared" si="0"/>
        <v>0</v>
      </c>
      <c r="H50" s="23"/>
      <c r="I50" s="23"/>
      <c r="J50" s="22">
        <f t="shared" si="1"/>
        <v>0</v>
      </c>
      <c r="K50" s="49"/>
      <c r="L50" s="50"/>
      <c r="M50" s="5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J50" s="2"/>
      <c r="AK50" s="2"/>
      <c r="AL50" s="2"/>
      <c r="AM50" s="2"/>
      <c r="AN50" s="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K50" s="2"/>
      <c r="BL50" s="2"/>
      <c r="BM50" s="2"/>
      <c r="BN50" s="2"/>
      <c r="BO50" s="2"/>
      <c r="BP50" s="2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M50" s="2"/>
      <c r="CN50" s="2"/>
      <c r="CO50" s="2"/>
      <c r="CP50" s="2"/>
      <c r="CQ50" s="2"/>
    </row>
    <row r="51" spans="2:95" ht="20.100000000000001" customHeight="1" thickBot="1" x14ac:dyDescent="0.2">
      <c r="B51" s="58" t="s">
        <v>6</v>
      </c>
      <c r="C51" s="59"/>
      <c r="D51" s="21"/>
      <c r="E51" s="20"/>
      <c r="F51" s="19"/>
      <c r="G51" s="18"/>
      <c r="H51" s="17"/>
      <c r="I51" s="17"/>
      <c r="J51" s="16">
        <f>SUM(J11:J50)</f>
        <v>0</v>
      </c>
      <c r="K51" s="60"/>
      <c r="L51" s="61"/>
      <c r="M51" s="6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95" ht="20.100000000000001" customHeight="1" thickBot="1" x14ac:dyDescent="0.2">
      <c r="B52" s="15"/>
      <c r="C52" s="14" t="s">
        <v>5</v>
      </c>
      <c r="D52" s="13"/>
      <c r="E52" s="12"/>
      <c r="F52" s="11"/>
      <c r="G52" s="10"/>
      <c r="H52" s="9"/>
      <c r="I52" s="8"/>
      <c r="J52" s="7">
        <f>ROUNDDOWN(J51*100,0)/100</f>
        <v>0</v>
      </c>
      <c r="K52" s="52"/>
      <c r="L52" s="53"/>
      <c r="M52" s="5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95" ht="33.75" customHeight="1" thickBot="1" x14ac:dyDescent="0.2">
      <c r="B53" s="40" t="s">
        <v>4</v>
      </c>
      <c r="C53" s="41"/>
      <c r="D53" s="42">
        <f>J52*22000</f>
        <v>0</v>
      </c>
      <c r="E53" s="43"/>
      <c r="F53" s="44" t="s">
        <v>3</v>
      </c>
      <c r="G53" s="45"/>
      <c r="H53" s="45"/>
      <c r="I53" s="46"/>
      <c r="J53" s="47"/>
      <c r="K53" s="48"/>
      <c r="L53" s="6"/>
      <c r="M53" s="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95" ht="15" customHeight="1" x14ac:dyDescent="0.15">
      <c r="B54" s="5" t="s">
        <v>2</v>
      </c>
      <c r="H54" s="2"/>
      <c r="I54" s="2"/>
      <c r="J54" s="2"/>
      <c r="K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95" ht="15" customHeight="1" x14ac:dyDescent="0.15">
      <c r="B55" s="5" t="s">
        <v>1</v>
      </c>
      <c r="H55" s="2"/>
      <c r="I55" s="2"/>
      <c r="J55" s="2"/>
      <c r="K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95" ht="15" customHeight="1" x14ac:dyDescent="0.15">
      <c r="B56" s="2" t="s">
        <v>0</v>
      </c>
      <c r="H56" s="2"/>
      <c r="I56" s="2"/>
      <c r="J56" s="2"/>
      <c r="K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95" ht="6.75" customHeight="1" x14ac:dyDescent="0.15"/>
  </sheetData>
  <mergeCells count="40">
    <mergeCell ref="K13:M13"/>
    <mergeCell ref="K14:M14"/>
    <mergeCell ref="K15:M15"/>
    <mergeCell ref="K16:M16"/>
    <mergeCell ref="A1:E1"/>
    <mergeCell ref="C2:L3"/>
    <mergeCell ref="K5:L5"/>
    <mergeCell ref="B7:C10"/>
    <mergeCell ref="D7:F7"/>
    <mergeCell ref="G7:G10"/>
    <mergeCell ref="H7:H10"/>
    <mergeCell ref="I7:I10"/>
    <mergeCell ref="J7:J10"/>
    <mergeCell ref="K7:M10"/>
    <mergeCell ref="D8:D10"/>
    <mergeCell ref="E8:E10"/>
    <mergeCell ref="F8:F10"/>
    <mergeCell ref="K11:M11"/>
    <mergeCell ref="K12:M12"/>
    <mergeCell ref="K17:M17"/>
    <mergeCell ref="K18:M18"/>
    <mergeCell ref="B51:C51"/>
    <mergeCell ref="K51:M51"/>
    <mergeCell ref="K20:M20"/>
    <mergeCell ref="K21:M21"/>
    <mergeCell ref="K22:M22"/>
    <mergeCell ref="K23:M23"/>
    <mergeCell ref="K24:M24"/>
    <mergeCell ref="K37:M37"/>
    <mergeCell ref="K19:M19"/>
    <mergeCell ref="B53:C53"/>
    <mergeCell ref="D53:E53"/>
    <mergeCell ref="F53:I53"/>
    <mergeCell ref="J53:K53"/>
    <mergeCell ref="K43:M43"/>
    <mergeCell ref="K44:M44"/>
    <mergeCell ref="K48:M48"/>
    <mergeCell ref="K49:M49"/>
    <mergeCell ref="K50:M50"/>
    <mergeCell ref="K52:M52"/>
  </mergeCells>
  <phoneticPr fontId="3"/>
  <conditionalFormatting sqref="G51:G52">
    <cfRule type="cellIs" dxfId="13" priority="7" stopIfTrue="1" operator="equal">
      <formula>0</formula>
    </cfRule>
  </conditionalFormatting>
  <conditionalFormatting sqref="J51">
    <cfRule type="cellIs" dxfId="12" priority="6" stopIfTrue="1" operator="equal">
      <formula>0</formula>
    </cfRule>
  </conditionalFormatting>
  <conditionalFormatting sqref="J52:J53">
    <cfRule type="cellIs" dxfId="11" priority="5" stopIfTrue="1" operator="equal">
      <formula>0</formula>
    </cfRule>
  </conditionalFormatting>
  <conditionalFormatting sqref="G11">
    <cfRule type="cellIs" dxfId="10" priority="4" stopIfTrue="1" operator="equal">
      <formula>0</formula>
    </cfRule>
  </conditionalFormatting>
  <conditionalFormatting sqref="G12:G50">
    <cfRule type="cellIs" dxfId="9" priority="3" stopIfTrue="1" operator="equal">
      <formula>0</formula>
    </cfRule>
  </conditionalFormatting>
  <conditionalFormatting sqref="J11">
    <cfRule type="cellIs" dxfId="8" priority="2" stopIfTrue="1" operator="equal">
      <formula>0</formula>
    </cfRule>
  </conditionalFormatting>
  <conditionalFormatting sqref="J12:J50">
    <cfRule type="cellIs" dxfId="7" priority="1" stopIfTrue="1" operator="equal">
      <formula>0</formula>
    </cfRule>
  </conditionalFormatting>
  <printOptions horizontalCentered="1"/>
  <pageMargins left="0.39370078740157483" right="0.27559055118110237" top="0.59055118110236227" bottom="0.39370078740157483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2882-2C76-410D-8BC9-3D465175F550}">
  <sheetPr>
    <tabColor indexed="13"/>
  </sheetPr>
  <dimension ref="A1:DT57"/>
  <sheetViews>
    <sheetView showGridLines="0" view="pageBreakPreview" topLeftCell="A34" zoomScale="85" zoomScaleNormal="100" zoomScaleSheetLayoutView="85" workbookViewId="0">
      <selection activeCell="F53" sqref="F53:I53"/>
    </sheetView>
  </sheetViews>
  <sheetFormatPr defaultRowHeight="6" customHeight="1" x14ac:dyDescent="0.15"/>
  <cols>
    <col min="1" max="1" width="5.625" style="1" customWidth="1"/>
    <col min="2" max="2" width="3.625" style="2" customWidth="1"/>
    <col min="3" max="3" width="20.75" style="1" customWidth="1"/>
    <col min="4" max="8" width="8.625" style="1" customWidth="1"/>
    <col min="9" max="9" width="4.625" style="1" customWidth="1"/>
    <col min="10" max="10" width="8.625" style="1" customWidth="1"/>
    <col min="11" max="11" width="12.625" style="1" customWidth="1"/>
    <col min="12" max="12" width="7.875" style="1" customWidth="1"/>
    <col min="13" max="13" width="4.125" style="1" hidden="1" customWidth="1"/>
    <col min="14" max="124" width="10.625" style="1" customWidth="1"/>
    <col min="125" max="16384" width="9" style="1"/>
  </cols>
  <sheetData>
    <row r="1" spans="1:124" ht="15" customHeight="1" x14ac:dyDescent="0.15">
      <c r="A1" s="72" t="s">
        <v>42</v>
      </c>
      <c r="B1" s="72"/>
      <c r="C1" s="72"/>
      <c r="D1" s="72"/>
      <c r="E1" s="72"/>
    </row>
    <row r="2" spans="1:124" ht="9.9499999999999993" customHeight="1" x14ac:dyDescent="0.15">
      <c r="C2" s="73" t="s">
        <v>18</v>
      </c>
      <c r="D2" s="73"/>
      <c r="E2" s="73"/>
      <c r="F2" s="73"/>
      <c r="G2" s="73"/>
      <c r="H2" s="73"/>
      <c r="I2" s="73"/>
      <c r="J2" s="73"/>
      <c r="K2" s="73"/>
      <c r="L2" s="73"/>
    </row>
    <row r="3" spans="1:124" ht="9.9499999999999993" customHeight="1" x14ac:dyDescent="0.15"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4" ht="5.0999999999999996" customHeight="1" x14ac:dyDescent="0.15">
      <c r="D4" s="39"/>
      <c r="E4" s="39"/>
      <c r="F4" s="39"/>
      <c r="G4" s="39"/>
      <c r="H4" s="39"/>
      <c r="I4" s="39"/>
      <c r="J4" s="39"/>
      <c r="L4" s="37"/>
      <c r="M4" s="37"/>
    </row>
    <row r="5" spans="1:124" ht="24.95" customHeight="1" x14ac:dyDescent="0.15">
      <c r="B5" s="38" t="s">
        <v>17</v>
      </c>
      <c r="K5" s="74"/>
      <c r="L5" s="74"/>
      <c r="M5" s="37"/>
    </row>
    <row r="6" spans="1:124" ht="5.0999999999999996" customHeight="1" x14ac:dyDescent="0.15">
      <c r="L6" s="37"/>
    </row>
    <row r="7" spans="1:124" ht="15" customHeight="1" x14ac:dyDescent="0.15">
      <c r="B7" s="75" t="s">
        <v>16</v>
      </c>
      <c r="C7" s="75"/>
      <c r="D7" s="76" t="s">
        <v>15</v>
      </c>
      <c r="E7" s="77"/>
      <c r="F7" s="78"/>
      <c r="G7" s="79" t="s">
        <v>14</v>
      </c>
      <c r="H7" s="75" t="s">
        <v>13</v>
      </c>
      <c r="I7" s="75" t="s">
        <v>12</v>
      </c>
      <c r="J7" s="79" t="s">
        <v>11</v>
      </c>
      <c r="K7" s="89" t="s">
        <v>10</v>
      </c>
      <c r="L7" s="90"/>
      <c r="M7" s="91"/>
    </row>
    <row r="8" spans="1:124" ht="15" customHeight="1" x14ac:dyDescent="0.15">
      <c r="B8" s="75"/>
      <c r="C8" s="75"/>
      <c r="D8" s="63" t="s">
        <v>9</v>
      </c>
      <c r="E8" s="66" t="s">
        <v>8</v>
      </c>
      <c r="F8" s="69" t="s">
        <v>7</v>
      </c>
      <c r="G8" s="79"/>
      <c r="H8" s="75"/>
      <c r="I8" s="75"/>
      <c r="J8" s="79"/>
      <c r="K8" s="92"/>
      <c r="L8" s="93"/>
      <c r="M8" s="94"/>
    </row>
    <row r="9" spans="1:124" ht="15" customHeight="1" x14ac:dyDescent="0.15">
      <c r="B9" s="75"/>
      <c r="C9" s="75"/>
      <c r="D9" s="64"/>
      <c r="E9" s="67"/>
      <c r="F9" s="70"/>
      <c r="G9" s="79"/>
      <c r="H9" s="75"/>
      <c r="I9" s="75"/>
      <c r="J9" s="79"/>
      <c r="K9" s="92"/>
      <c r="L9" s="93"/>
      <c r="M9" s="94"/>
    </row>
    <row r="10" spans="1:124" ht="15" customHeight="1" x14ac:dyDescent="0.15">
      <c r="B10" s="75"/>
      <c r="C10" s="75"/>
      <c r="D10" s="65"/>
      <c r="E10" s="68"/>
      <c r="F10" s="71"/>
      <c r="G10" s="75"/>
      <c r="H10" s="75"/>
      <c r="I10" s="75"/>
      <c r="J10" s="75"/>
      <c r="K10" s="95"/>
      <c r="L10" s="96"/>
      <c r="M10" s="97"/>
    </row>
    <row r="11" spans="1:124" ht="20.100000000000001" customHeight="1" x14ac:dyDescent="0.15">
      <c r="B11" s="29">
        <v>1</v>
      </c>
      <c r="C11" s="28" t="s">
        <v>41</v>
      </c>
      <c r="D11" s="27">
        <v>3</v>
      </c>
      <c r="E11" s="26">
        <v>150</v>
      </c>
      <c r="F11" s="25">
        <v>150</v>
      </c>
      <c r="G11" s="24">
        <f>ROUND(D11*(E11/1000)*(F11/1000),4)</f>
        <v>6.7500000000000004E-2</v>
      </c>
      <c r="H11" s="30">
        <v>2</v>
      </c>
      <c r="I11" s="23" t="s">
        <v>31</v>
      </c>
      <c r="J11" s="22">
        <f t="shared" ref="J11:J36" si="0">G11*H11</f>
        <v>0.13500000000000001</v>
      </c>
      <c r="K11" s="55" t="s">
        <v>33</v>
      </c>
      <c r="L11" s="56"/>
      <c r="M11" s="57"/>
    </row>
    <row r="12" spans="1:124" ht="20.100000000000001" customHeight="1" x14ac:dyDescent="0.15">
      <c r="B12" s="29">
        <v>2</v>
      </c>
      <c r="C12" s="28"/>
      <c r="D12" s="27">
        <v>3</v>
      </c>
      <c r="E12" s="26">
        <v>120</v>
      </c>
      <c r="F12" s="25">
        <v>120</v>
      </c>
      <c r="G12" s="24">
        <f>ROUND(D12*(E12/1000)*(F12/1000),4)</f>
        <v>4.3200000000000002E-2</v>
      </c>
      <c r="H12" s="30">
        <v>3</v>
      </c>
      <c r="I12" s="23" t="s">
        <v>31</v>
      </c>
      <c r="J12" s="22">
        <f t="shared" si="0"/>
        <v>0.12959999999999999</v>
      </c>
      <c r="K12" s="55" t="s">
        <v>33</v>
      </c>
      <c r="L12" s="56"/>
      <c r="M12" s="5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ht="20.100000000000001" customHeight="1" x14ac:dyDescent="0.15">
      <c r="B13" s="29">
        <v>3</v>
      </c>
      <c r="C13" s="28" t="s">
        <v>40</v>
      </c>
      <c r="D13" s="27">
        <v>3</v>
      </c>
      <c r="E13" s="26">
        <v>30</v>
      </c>
      <c r="F13" s="25">
        <v>120</v>
      </c>
      <c r="G13" s="24">
        <v>1.0800000000000001E-2</v>
      </c>
      <c r="H13" s="30">
        <v>42</v>
      </c>
      <c r="I13" s="23" t="s">
        <v>31</v>
      </c>
      <c r="J13" s="22">
        <f t="shared" si="0"/>
        <v>0.4536</v>
      </c>
      <c r="K13" s="55" t="s">
        <v>28</v>
      </c>
      <c r="L13" s="56"/>
      <c r="M13" s="5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ht="20.100000000000001" customHeight="1" x14ac:dyDescent="0.15">
      <c r="B14" s="29">
        <v>4</v>
      </c>
      <c r="C14" s="28"/>
      <c r="D14" s="27">
        <v>3</v>
      </c>
      <c r="E14" s="26">
        <v>30</v>
      </c>
      <c r="F14" s="25">
        <v>90</v>
      </c>
      <c r="G14" s="24">
        <f>ROUND(D14*(E14/1000)*(F14/1000),4)</f>
        <v>8.0999999999999996E-3</v>
      </c>
      <c r="H14" s="30">
        <v>20</v>
      </c>
      <c r="I14" s="23" t="s">
        <v>31</v>
      </c>
      <c r="J14" s="22">
        <f t="shared" si="0"/>
        <v>0.16199999999999998</v>
      </c>
      <c r="K14" s="55" t="s">
        <v>28</v>
      </c>
      <c r="L14" s="56"/>
      <c r="M14" s="5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ht="20.100000000000001" customHeight="1" x14ac:dyDescent="0.15">
      <c r="B15" s="29">
        <v>5</v>
      </c>
      <c r="C15" s="28" t="s">
        <v>39</v>
      </c>
      <c r="D15" s="27">
        <v>4</v>
      </c>
      <c r="E15" s="26">
        <v>120</v>
      </c>
      <c r="F15" s="25">
        <v>120</v>
      </c>
      <c r="G15" s="24">
        <f>ROUND(D15*(E15/1000)*(F15/1000),4)</f>
        <v>5.7599999999999998E-2</v>
      </c>
      <c r="H15" s="30">
        <v>7</v>
      </c>
      <c r="I15" s="23" t="s">
        <v>31</v>
      </c>
      <c r="J15" s="22">
        <f t="shared" si="0"/>
        <v>0.4032</v>
      </c>
      <c r="K15" s="55" t="s">
        <v>33</v>
      </c>
      <c r="L15" s="56"/>
      <c r="M15" s="5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ht="20.100000000000001" customHeight="1" x14ac:dyDescent="0.15">
      <c r="B16" s="29">
        <v>6</v>
      </c>
      <c r="C16" s="28" t="s">
        <v>38</v>
      </c>
      <c r="D16" s="27">
        <v>4</v>
      </c>
      <c r="E16" s="26">
        <v>90</v>
      </c>
      <c r="F16" s="25">
        <v>90</v>
      </c>
      <c r="G16" s="24">
        <f>ROUND(D16*(E16/1000)*(F16/1000),4)</f>
        <v>3.2399999999999998E-2</v>
      </c>
      <c r="H16" s="30">
        <v>33</v>
      </c>
      <c r="I16" s="23" t="s">
        <v>31</v>
      </c>
      <c r="J16" s="22">
        <f t="shared" si="0"/>
        <v>1.0691999999999999</v>
      </c>
      <c r="K16" s="55" t="s">
        <v>33</v>
      </c>
      <c r="L16" s="56"/>
      <c r="M16" s="5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2:94" ht="20.100000000000001" customHeight="1" x14ac:dyDescent="0.15">
      <c r="B17" s="29">
        <v>7</v>
      </c>
      <c r="C17" s="28" t="s">
        <v>37</v>
      </c>
      <c r="D17" s="27">
        <v>3</v>
      </c>
      <c r="E17" s="26">
        <v>120</v>
      </c>
      <c r="F17" s="25">
        <v>120</v>
      </c>
      <c r="G17" s="24">
        <f>ROUND(D17*(E17/1000)*(F17/1000),4)</f>
        <v>4.3200000000000002E-2</v>
      </c>
      <c r="H17" s="30">
        <v>5</v>
      </c>
      <c r="I17" s="23" t="s">
        <v>31</v>
      </c>
      <c r="J17" s="22">
        <f t="shared" si="0"/>
        <v>0.21600000000000003</v>
      </c>
      <c r="K17" s="55" t="s">
        <v>33</v>
      </c>
      <c r="L17" s="56"/>
      <c r="M17" s="5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2:94" ht="20.100000000000001" customHeight="1" x14ac:dyDescent="0.15">
      <c r="B18" s="29">
        <v>8</v>
      </c>
      <c r="C18" s="28" t="s">
        <v>36</v>
      </c>
      <c r="D18" s="27">
        <v>5</v>
      </c>
      <c r="E18" s="26">
        <v>240</v>
      </c>
      <c r="F18" s="25">
        <v>240</v>
      </c>
      <c r="G18" s="24">
        <v>0.25919999999999999</v>
      </c>
      <c r="H18" s="30">
        <v>1</v>
      </c>
      <c r="I18" s="23" t="s">
        <v>31</v>
      </c>
      <c r="J18" s="22">
        <f t="shared" si="0"/>
        <v>0.25919999999999999</v>
      </c>
      <c r="K18" s="55" t="s">
        <v>28</v>
      </c>
      <c r="L18" s="56"/>
      <c r="M18" s="5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2:94" ht="20.100000000000001" customHeight="1" x14ac:dyDescent="0.15">
      <c r="B19" s="29">
        <v>9</v>
      </c>
      <c r="C19" s="28"/>
      <c r="D19" s="27">
        <v>5</v>
      </c>
      <c r="E19" s="26">
        <v>210</v>
      </c>
      <c r="F19" s="25">
        <v>210</v>
      </c>
      <c r="G19" s="24">
        <v>0.19850000000000001</v>
      </c>
      <c r="H19" s="30">
        <v>1</v>
      </c>
      <c r="I19" s="23" t="s">
        <v>31</v>
      </c>
      <c r="J19" s="22">
        <f t="shared" si="0"/>
        <v>0.19850000000000001</v>
      </c>
      <c r="K19" s="55" t="s">
        <v>28</v>
      </c>
      <c r="L19" s="56"/>
      <c r="M19" s="5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94" ht="20.100000000000001" customHeight="1" x14ac:dyDescent="0.15">
      <c r="B20" s="29">
        <v>10</v>
      </c>
      <c r="C20" s="28"/>
      <c r="D20" s="27">
        <v>2</v>
      </c>
      <c r="E20" s="26">
        <v>120</v>
      </c>
      <c r="F20" s="25">
        <v>150</v>
      </c>
      <c r="G20" s="24">
        <f t="shared" ref="G20:G36" si="1">ROUND(D20*(E20/1000)*(F20/1000),4)</f>
        <v>3.5999999999999997E-2</v>
      </c>
      <c r="H20" s="30">
        <v>8</v>
      </c>
      <c r="I20" s="23" t="s">
        <v>31</v>
      </c>
      <c r="J20" s="22">
        <f t="shared" si="0"/>
        <v>0.28799999999999998</v>
      </c>
      <c r="K20" s="55" t="s">
        <v>28</v>
      </c>
      <c r="L20" s="56"/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94" ht="20.100000000000001" customHeight="1" x14ac:dyDescent="0.15">
      <c r="B21" s="29">
        <v>11</v>
      </c>
      <c r="C21" s="28"/>
      <c r="D21" s="27">
        <v>4</v>
      </c>
      <c r="E21" s="26">
        <v>270</v>
      </c>
      <c r="F21" s="25">
        <v>270</v>
      </c>
      <c r="G21" s="24">
        <f t="shared" si="1"/>
        <v>0.29160000000000003</v>
      </c>
      <c r="H21" s="30">
        <v>1</v>
      </c>
      <c r="I21" s="23" t="s">
        <v>31</v>
      </c>
      <c r="J21" s="22">
        <f t="shared" si="0"/>
        <v>0.29160000000000003</v>
      </c>
      <c r="K21" s="55" t="s">
        <v>28</v>
      </c>
      <c r="L21" s="56"/>
      <c r="M21" s="57"/>
    </row>
    <row r="22" spans="2:94" ht="20.100000000000001" customHeight="1" x14ac:dyDescent="0.15">
      <c r="B22" s="29">
        <v>12</v>
      </c>
      <c r="C22" s="28"/>
      <c r="D22" s="27">
        <v>4</v>
      </c>
      <c r="E22" s="26">
        <v>210</v>
      </c>
      <c r="F22" s="25">
        <v>210</v>
      </c>
      <c r="G22" s="24">
        <f t="shared" si="1"/>
        <v>0.1764</v>
      </c>
      <c r="H22" s="30">
        <v>2</v>
      </c>
      <c r="I22" s="23" t="s">
        <v>31</v>
      </c>
      <c r="J22" s="22">
        <f t="shared" si="0"/>
        <v>0.3528</v>
      </c>
      <c r="K22" s="55" t="s">
        <v>28</v>
      </c>
      <c r="L22" s="56"/>
      <c r="M22" s="57"/>
    </row>
    <row r="23" spans="2:94" ht="20.100000000000001" customHeight="1" x14ac:dyDescent="0.15">
      <c r="B23" s="29">
        <v>13</v>
      </c>
      <c r="C23" s="28"/>
      <c r="D23" s="27">
        <v>2</v>
      </c>
      <c r="E23" s="26">
        <v>210</v>
      </c>
      <c r="F23" s="25">
        <v>210</v>
      </c>
      <c r="G23" s="24">
        <f t="shared" si="1"/>
        <v>8.8200000000000001E-2</v>
      </c>
      <c r="H23" s="30">
        <v>3</v>
      </c>
      <c r="I23" s="23" t="s">
        <v>31</v>
      </c>
      <c r="J23" s="22">
        <f t="shared" si="0"/>
        <v>0.2646</v>
      </c>
      <c r="K23" s="55" t="s">
        <v>28</v>
      </c>
      <c r="L23" s="56"/>
      <c r="M23" s="57"/>
    </row>
    <row r="24" spans="2:94" ht="20.100000000000001" customHeight="1" x14ac:dyDescent="0.15">
      <c r="B24" s="29">
        <v>14</v>
      </c>
      <c r="C24" s="28"/>
      <c r="D24" s="27">
        <v>1</v>
      </c>
      <c r="E24" s="26">
        <v>210</v>
      </c>
      <c r="F24" s="25">
        <v>210</v>
      </c>
      <c r="G24" s="24">
        <f t="shared" si="1"/>
        <v>4.41E-2</v>
      </c>
      <c r="H24" s="30">
        <v>3</v>
      </c>
      <c r="I24" s="23" t="s">
        <v>31</v>
      </c>
      <c r="J24" s="22">
        <f t="shared" si="0"/>
        <v>0.1323</v>
      </c>
      <c r="K24" s="55" t="s">
        <v>28</v>
      </c>
      <c r="L24" s="56"/>
      <c r="M24" s="57"/>
    </row>
    <row r="25" spans="2:94" ht="20.100000000000001" customHeight="1" x14ac:dyDescent="0.15">
      <c r="B25" s="29">
        <v>15</v>
      </c>
      <c r="C25" s="28" t="s">
        <v>35</v>
      </c>
      <c r="D25" s="27">
        <v>4</v>
      </c>
      <c r="E25" s="26">
        <v>30</v>
      </c>
      <c r="F25" s="25">
        <v>170</v>
      </c>
      <c r="G25" s="24">
        <f t="shared" si="1"/>
        <v>2.0400000000000001E-2</v>
      </c>
      <c r="H25" s="30">
        <v>12</v>
      </c>
      <c r="I25" s="23" t="s">
        <v>31</v>
      </c>
      <c r="J25" s="22">
        <f t="shared" si="0"/>
        <v>0.24480000000000002</v>
      </c>
      <c r="K25" s="36" t="s">
        <v>33</v>
      </c>
      <c r="L25" s="35"/>
      <c r="M25" s="34"/>
    </row>
    <row r="26" spans="2:94" ht="20.100000000000001" customHeight="1" x14ac:dyDescent="0.15">
      <c r="B26" s="29">
        <v>16</v>
      </c>
      <c r="C26" s="28"/>
      <c r="D26" s="27">
        <v>4</v>
      </c>
      <c r="E26" s="26">
        <v>30</v>
      </c>
      <c r="F26" s="25">
        <v>120</v>
      </c>
      <c r="G26" s="24">
        <f t="shared" si="1"/>
        <v>1.44E-2</v>
      </c>
      <c r="H26" s="30">
        <v>15</v>
      </c>
      <c r="I26" s="23" t="s">
        <v>31</v>
      </c>
      <c r="J26" s="22">
        <f t="shared" si="0"/>
        <v>0.216</v>
      </c>
      <c r="K26" s="36" t="s">
        <v>33</v>
      </c>
      <c r="L26" s="35"/>
      <c r="M26" s="34"/>
    </row>
    <row r="27" spans="2:94" ht="20.100000000000001" customHeight="1" x14ac:dyDescent="0.15">
      <c r="B27" s="29">
        <v>17</v>
      </c>
      <c r="C27" s="28"/>
      <c r="D27" s="27">
        <v>3</v>
      </c>
      <c r="E27" s="26">
        <v>30</v>
      </c>
      <c r="F27" s="25">
        <v>160</v>
      </c>
      <c r="G27" s="24">
        <f t="shared" si="1"/>
        <v>1.44E-2</v>
      </c>
      <c r="H27" s="30">
        <v>2</v>
      </c>
      <c r="I27" s="23" t="s">
        <v>31</v>
      </c>
      <c r="J27" s="22">
        <f t="shared" si="0"/>
        <v>2.8799999999999999E-2</v>
      </c>
      <c r="K27" s="36" t="s">
        <v>33</v>
      </c>
      <c r="L27" s="35"/>
      <c r="M27" s="34"/>
    </row>
    <row r="28" spans="2:94" ht="20.100000000000001" customHeight="1" x14ac:dyDescent="0.15">
      <c r="B28" s="29">
        <v>18</v>
      </c>
      <c r="C28" s="28" t="s">
        <v>34</v>
      </c>
      <c r="D28" s="27">
        <v>4</v>
      </c>
      <c r="E28" s="26">
        <v>30</v>
      </c>
      <c r="F28" s="25">
        <v>60</v>
      </c>
      <c r="G28" s="24">
        <f t="shared" si="1"/>
        <v>7.1999999999999998E-3</v>
      </c>
      <c r="H28" s="30">
        <v>10</v>
      </c>
      <c r="I28" s="23" t="s">
        <v>31</v>
      </c>
      <c r="J28" s="22">
        <f t="shared" si="0"/>
        <v>7.1999999999999995E-2</v>
      </c>
      <c r="K28" s="36" t="s">
        <v>33</v>
      </c>
      <c r="L28" s="35"/>
      <c r="M28" s="34"/>
    </row>
    <row r="29" spans="2:94" ht="20.100000000000001" customHeight="1" x14ac:dyDescent="0.15">
      <c r="B29" s="29">
        <v>19</v>
      </c>
      <c r="C29" s="28" t="s">
        <v>32</v>
      </c>
      <c r="D29" s="27">
        <v>4</v>
      </c>
      <c r="E29" s="26">
        <v>40</v>
      </c>
      <c r="F29" s="25">
        <v>120</v>
      </c>
      <c r="G29" s="24">
        <f t="shared" si="1"/>
        <v>1.9199999999999998E-2</v>
      </c>
      <c r="H29" s="30">
        <v>5</v>
      </c>
      <c r="I29" s="23" t="s">
        <v>31</v>
      </c>
      <c r="J29" s="22">
        <f t="shared" si="0"/>
        <v>9.5999999999999988E-2</v>
      </c>
      <c r="K29" s="36" t="s">
        <v>28</v>
      </c>
      <c r="L29" s="35"/>
      <c r="M29" s="34"/>
    </row>
    <row r="30" spans="2:94" ht="20.100000000000001" customHeight="1" x14ac:dyDescent="0.15">
      <c r="B30" s="29">
        <v>20</v>
      </c>
      <c r="C30" s="28" t="s">
        <v>30</v>
      </c>
      <c r="D30" s="27">
        <v>4</v>
      </c>
      <c r="E30" s="26">
        <v>30</v>
      </c>
      <c r="F30" s="25">
        <v>40</v>
      </c>
      <c r="G30" s="24">
        <f t="shared" si="1"/>
        <v>4.7999999999999996E-3</v>
      </c>
      <c r="H30" s="30">
        <v>180</v>
      </c>
      <c r="I30" s="23" t="s">
        <v>20</v>
      </c>
      <c r="J30" s="22">
        <f t="shared" si="0"/>
        <v>0.86399999999999988</v>
      </c>
      <c r="K30" s="36" t="s">
        <v>28</v>
      </c>
      <c r="L30" s="35"/>
      <c r="M30" s="34"/>
    </row>
    <row r="31" spans="2:94" ht="20.100000000000001" customHeight="1" x14ac:dyDescent="0.15">
      <c r="B31" s="29">
        <v>21</v>
      </c>
      <c r="C31" s="28" t="s">
        <v>29</v>
      </c>
      <c r="D31" s="27">
        <v>4</v>
      </c>
      <c r="E31" s="26">
        <v>18</v>
      </c>
      <c r="F31" s="25">
        <v>45</v>
      </c>
      <c r="G31" s="24">
        <f t="shared" si="1"/>
        <v>3.2000000000000002E-3</v>
      </c>
      <c r="H31" s="30">
        <v>100</v>
      </c>
      <c r="I31" s="23" t="s">
        <v>20</v>
      </c>
      <c r="J31" s="22">
        <f t="shared" si="0"/>
        <v>0.32</v>
      </c>
      <c r="K31" s="36" t="s">
        <v>28</v>
      </c>
      <c r="L31" s="35"/>
      <c r="M31" s="34"/>
    </row>
    <row r="32" spans="2:94" ht="20.100000000000001" customHeight="1" x14ac:dyDescent="0.15">
      <c r="B32" s="29">
        <v>22</v>
      </c>
      <c r="C32" s="28" t="s">
        <v>27</v>
      </c>
      <c r="D32" s="27">
        <v>2</v>
      </c>
      <c r="E32" s="26">
        <v>12</v>
      </c>
      <c r="F32" s="25">
        <v>240</v>
      </c>
      <c r="G32" s="24">
        <f t="shared" si="1"/>
        <v>5.7999999999999996E-3</v>
      </c>
      <c r="H32" s="30">
        <v>30</v>
      </c>
      <c r="I32" s="23" t="s">
        <v>20</v>
      </c>
      <c r="J32" s="22">
        <f t="shared" si="0"/>
        <v>0.17399999999999999</v>
      </c>
      <c r="K32" s="36" t="s">
        <v>22</v>
      </c>
      <c r="L32" s="35"/>
      <c r="M32" s="34"/>
    </row>
    <row r="33" spans="2:95" ht="20.100000000000001" customHeight="1" x14ac:dyDescent="0.15">
      <c r="B33" s="29">
        <v>23</v>
      </c>
      <c r="C33" s="28" t="s">
        <v>26</v>
      </c>
      <c r="D33" s="27">
        <v>4</v>
      </c>
      <c r="E33" s="26">
        <v>12</v>
      </c>
      <c r="F33" s="25">
        <v>105</v>
      </c>
      <c r="G33" s="24">
        <f t="shared" si="1"/>
        <v>5.0000000000000001E-3</v>
      </c>
      <c r="H33" s="30">
        <v>160</v>
      </c>
      <c r="I33" s="23" t="s">
        <v>20</v>
      </c>
      <c r="J33" s="22">
        <f t="shared" si="0"/>
        <v>0.8</v>
      </c>
      <c r="K33" s="36" t="s">
        <v>22</v>
      </c>
      <c r="L33" s="35"/>
      <c r="M33" s="34"/>
    </row>
    <row r="34" spans="2:95" ht="20.100000000000001" customHeight="1" x14ac:dyDescent="0.15">
      <c r="B34" s="29">
        <v>24</v>
      </c>
      <c r="C34" s="28" t="s">
        <v>25</v>
      </c>
      <c r="D34" s="27">
        <v>4</v>
      </c>
      <c r="E34" s="26">
        <v>15</v>
      </c>
      <c r="F34" s="25">
        <v>105</v>
      </c>
      <c r="G34" s="24">
        <f t="shared" si="1"/>
        <v>6.3E-3</v>
      </c>
      <c r="H34" s="30">
        <v>24</v>
      </c>
      <c r="I34" s="23" t="s">
        <v>20</v>
      </c>
      <c r="J34" s="22">
        <f t="shared" si="0"/>
        <v>0.1512</v>
      </c>
      <c r="K34" s="36" t="s">
        <v>22</v>
      </c>
      <c r="L34" s="35"/>
      <c r="M34" s="34"/>
    </row>
    <row r="35" spans="2:95" ht="20.100000000000001" customHeight="1" x14ac:dyDescent="0.15">
      <c r="B35" s="29">
        <v>25</v>
      </c>
      <c r="C35" s="28" t="s">
        <v>25</v>
      </c>
      <c r="D35" s="27">
        <v>4</v>
      </c>
      <c r="E35" s="26">
        <v>15</v>
      </c>
      <c r="F35" s="25">
        <v>105</v>
      </c>
      <c r="G35" s="24">
        <f t="shared" si="1"/>
        <v>6.3E-3</v>
      </c>
      <c r="H35" s="30">
        <v>148</v>
      </c>
      <c r="I35" s="23" t="s">
        <v>20</v>
      </c>
      <c r="J35" s="22">
        <f t="shared" si="0"/>
        <v>0.93240000000000001</v>
      </c>
      <c r="K35" s="36" t="s">
        <v>24</v>
      </c>
      <c r="L35" s="35"/>
      <c r="M35" s="34"/>
    </row>
    <row r="36" spans="2:95" ht="20.100000000000001" customHeight="1" x14ac:dyDescent="0.15">
      <c r="B36" s="29">
        <v>26</v>
      </c>
      <c r="C36" s="28" t="s">
        <v>23</v>
      </c>
      <c r="D36" s="27">
        <v>4</v>
      </c>
      <c r="E36" s="26">
        <v>24</v>
      </c>
      <c r="F36" s="25">
        <v>105</v>
      </c>
      <c r="G36" s="24">
        <f t="shared" si="1"/>
        <v>1.01E-2</v>
      </c>
      <c r="H36" s="30">
        <v>165</v>
      </c>
      <c r="I36" s="23" t="s">
        <v>20</v>
      </c>
      <c r="J36" s="22">
        <f t="shared" si="0"/>
        <v>1.6664999999999999</v>
      </c>
      <c r="K36" s="36" t="s">
        <v>22</v>
      </c>
      <c r="L36" s="35"/>
      <c r="M36" s="34"/>
    </row>
    <row r="37" spans="2:95" ht="20.100000000000001" customHeight="1" x14ac:dyDescent="0.15">
      <c r="B37" s="29">
        <v>27</v>
      </c>
      <c r="C37" s="28" t="s">
        <v>21</v>
      </c>
      <c r="D37" s="27">
        <v>2</v>
      </c>
      <c r="E37" s="26">
        <v>9</v>
      </c>
      <c r="F37" s="25">
        <v>910</v>
      </c>
      <c r="G37" s="24">
        <v>1.49E-2</v>
      </c>
      <c r="H37" s="30">
        <v>76</v>
      </c>
      <c r="I37" s="23" t="s">
        <v>20</v>
      </c>
      <c r="J37" s="22">
        <v>1.1324000000000001</v>
      </c>
      <c r="K37" s="49"/>
      <c r="L37" s="50"/>
      <c r="M37" s="5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J37" s="2"/>
      <c r="AK37" s="2"/>
      <c r="AL37" s="2"/>
      <c r="AM37" s="2"/>
      <c r="AN37" s="2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K37" s="2"/>
      <c r="BL37" s="2"/>
      <c r="BM37" s="2"/>
      <c r="BN37" s="2"/>
      <c r="BO37" s="2"/>
      <c r="BP37" s="2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M37" s="2"/>
      <c r="CN37" s="2"/>
      <c r="CO37" s="2"/>
      <c r="CP37" s="2"/>
      <c r="CQ37" s="2"/>
    </row>
    <row r="38" spans="2:95" ht="20.100000000000001" customHeight="1" x14ac:dyDescent="0.15">
      <c r="B38" s="29">
        <v>28</v>
      </c>
      <c r="C38" s="28"/>
      <c r="D38" s="27"/>
      <c r="E38" s="26"/>
      <c r="F38" s="25"/>
      <c r="G38" s="24"/>
      <c r="H38" s="30"/>
      <c r="I38" s="30"/>
      <c r="J38" s="22"/>
      <c r="K38" s="33"/>
      <c r="L38" s="32"/>
      <c r="M38" s="3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J38" s="2"/>
      <c r="AK38" s="2"/>
      <c r="AL38" s="2"/>
      <c r="AM38" s="2"/>
      <c r="AN38" s="2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K38" s="2"/>
      <c r="BL38" s="2"/>
      <c r="BM38" s="2"/>
      <c r="BN38" s="2"/>
      <c r="BO38" s="2"/>
      <c r="BP38" s="2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M38" s="2"/>
      <c r="CN38" s="2"/>
      <c r="CO38" s="2"/>
      <c r="CP38" s="2"/>
      <c r="CQ38" s="2"/>
    </row>
    <row r="39" spans="2:95" ht="20.100000000000001" customHeight="1" x14ac:dyDescent="0.15">
      <c r="B39" s="29">
        <v>29</v>
      </c>
      <c r="C39" s="28"/>
      <c r="D39" s="27"/>
      <c r="E39" s="26"/>
      <c r="F39" s="25"/>
      <c r="G39" s="24"/>
      <c r="H39" s="30"/>
      <c r="I39" s="30"/>
      <c r="J39" s="22"/>
      <c r="K39" s="33"/>
      <c r="L39" s="32"/>
      <c r="M39" s="3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J39" s="2"/>
      <c r="AK39" s="2"/>
      <c r="AL39" s="2"/>
      <c r="AM39" s="2"/>
      <c r="AN39" s="2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K39" s="2"/>
      <c r="BL39" s="2"/>
      <c r="BM39" s="2"/>
      <c r="BN39" s="2"/>
      <c r="BO39" s="2"/>
      <c r="BP39" s="2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M39" s="2"/>
      <c r="CN39" s="2"/>
      <c r="CO39" s="2"/>
      <c r="CP39" s="2"/>
      <c r="CQ39" s="2"/>
    </row>
    <row r="40" spans="2:95" ht="20.100000000000001" customHeight="1" x14ac:dyDescent="0.15">
      <c r="B40" s="29">
        <v>30</v>
      </c>
      <c r="C40" s="28"/>
      <c r="D40" s="27"/>
      <c r="E40" s="26"/>
      <c r="F40" s="25"/>
      <c r="G40" s="24"/>
      <c r="H40" s="30"/>
      <c r="I40" s="30"/>
      <c r="J40" s="22"/>
      <c r="K40" s="33"/>
      <c r="L40" s="32"/>
      <c r="M40" s="3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J40" s="2"/>
      <c r="AK40" s="2"/>
      <c r="AL40" s="2"/>
      <c r="AM40" s="2"/>
      <c r="AN40" s="2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K40" s="2"/>
      <c r="BL40" s="2"/>
      <c r="BM40" s="2"/>
      <c r="BN40" s="2"/>
      <c r="BO40" s="2"/>
      <c r="BP40" s="2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M40" s="2"/>
      <c r="CN40" s="2"/>
      <c r="CO40" s="2"/>
      <c r="CP40" s="2"/>
      <c r="CQ40" s="2"/>
    </row>
    <row r="41" spans="2:95" ht="20.100000000000001" customHeight="1" x14ac:dyDescent="0.15">
      <c r="B41" s="29">
        <v>31</v>
      </c>
      <c r="C41" s="28"/>
      <c r="D41" s="27"/>
      <c r="E41" s="26"/>
      <c r="F41" s="25"/>
      <c r="G41" s="24"/>
      <c r="H41" s="30"/>
      <c r="I41" s="30"/>
      <c r="J41" s="22"/>
      <c r="K41" s="33"/>
      <c r="L41" s="32"/>
      <c r="M41" s="3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J41" s="2"/>
      <c r="AK41" s="2"/>
      <c r="AL41" s="2"/>
      <c r="AM41" s="2"/>
      <c r="AN41" s="2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K41" s="2"/>
      <c r="BL41" s="2"/>
      <c r="BM41" s="2"/>
      <c r="BN41" s="2"/>
      <c r="BO41" s="2"/>
      <c r="BP41" s="2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M41" s="2"/>
      <c r="CN41" s="2"/>
      <c r="CO41" s="2"/>
      <c r="CP41" s="2"/>
      <c r="CQ41" s="2"/>
    </row>
    <row r="42" spans="2:95" ht="20.100000000000001" customHeight="1" x14ac:dyDescent="0.15">
      <c r="B42" s="29">
        <v>32</v>
      </c>
      <c r="C42" s="28"/>
      <c r="D42" s="27"/>
      <c r="E42" s="26"/>
      <c r="F42" s="25"/>
      <c r="G42" s="24"/>
      <c r="H42" s="30"/>
      <c r="I42" s="30"/>
      <c r="J42" s="22"/>
      <c r="K42" s="33"/>
      <c r="L42" s="32"/>
      <c r="M42" s="3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J42" s="2"/>
      <c r="AK42" s="2"/>
      <c r="AL42" s="2"/>
      <c r="AM42" s="2"/>
      <c r="AN42" s="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K42" s="2"/>
      <c r="BL42" s="2"/>
      <c r="BM42" s="2"/>
      <c r="BN42" s="2"/>
      <c r="BO42" s="2"/>
      <c r="BP42" s="2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M42" s="2"/>
      <c r="CN42" s="2"/>
      <c r="CO42" s="2"/>
      <c r="CP42" s="2"/>
      <c r="CQ42" s="2"/>
    </row>
    <row r="43" spans="2:95" ht="20.100000000000001" customHeight="1" x14ac:dyDescent="0.15">
      <c r="B43" s="29">
        <v>33</v>
      </c>
      <c r="C43" s="28"/>
      <c r="D43" s="27"/>
      <c r="E43" s="26"/>
      <c r="F43" s="25"/>
      <c r="G43" s="24">
        <f>ROUND(D43*(E43/1000)*(F43/1000),4)</f>
        <v>0</v>
      </c>
      <c r="H43" s="30"/>
      <c r="I43" s="30"/>
      <c r="J43" s="22">
        <f>G43*H43</f>
        <v>0</v>
      </c>
      <c r="K43" s="49"/>
      <c r="L43" s="50"/>
      <c r="M43" s="5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J43" s="2"/>
      <c r="AK43" s="2"/>
      <c r="AL43" s="2"/>
      <c r="AM43" s="2"/>
      <c r="AN43" s="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K43" s="2"/>
      <c r="BL43" s="2"/>
      <c r="BM43" s="2"/>
      <c r="BN43" s="2"/>
      <c r="BO43" s="2"/>
      <c r="BP43" s="2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M43" s="2"/>
      <c r="CN43" s="2"/>
      <c r="CO43" s="2"/>
      <c r="CP43" s="2"/>
      <c r="CQ43" s="2"/>
    </row>
    <row r="44" spans="2:95" ht="20.100000000000001" customHeight="1" x14ac:dyDescent="0.15">
      <c r="B44" s="29">
        <v>34</v>
      </c>
      <c r="C44" s="28"/>
      <c r="D44" s="27"/>
      <c r="E44" s="26"/>
      <c r="F44" s="25"/>
      <c r="G44" s="24">
        <f>ROUND(D44*(E44/1000)*(F44/1000),4)</f>
        <v>0</v>
      </c>
      <c r="H44" s="30"/>
      <c r="I44" s="30"/>
      <c r="J44" s="22">
        <f>G44*H44</f>
        <v>0</v>
      </c>
      <c r="K44" s="49"/>
      <c r="L44" s="50"/>
      <c r="M44" s="5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J44" s="2"/>
      <c r="AK44" s="2"/>
      <c r="AL44" s="2"/>
      <c r="AM44" s="2"/>
      <c r="AN44" s="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K44" s="2"/>
      <c r="BL44" s="2"/>
      <c r="BM44" s="2"/>
      <c r="BN44" s="2"/>
      <c r="BO44" s="2"/>
      <c r="BP44" s="2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M44" s="2"/>
      <c r="CN44" s="2"/>
      <c r="CO44" s="2"/>
      <c r="CP44" s="2"/>
      <c r="CQ44" s="2"/>
    </row>
    <row r="45" spans="2:95" ht="20.100000000000001" customHeight="1" x14ac:dyDescent="0.15">
      <c r="B45" s="29">
        <v>35</v>
      </c>
      <c r="C45" s="28"/>
      <c r="D45" s="27"/>
      <c r="E45" s="26"/>
      <c r="F45" s="25"/>
      <c r="G45" s="24"/>
      <c r="H45" s="30"/>
      <c r="I45" s="30"/>
      <c r="J45" s="22"/>
      <c r="K45" s="33"/>
      <c r="L45" s="32"/>
      <c r="M45" s="3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J45" s="2"/>
      <c r="AK45" s="2"/>
      <c r="AL45" s="2"/>
      <c r="AM45" s="2"/>
      <c r="AN45" s="2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K45" s="2"/>
      <c r="BL45" s="2"/>
      <c r="BM45" s="2"/>
      <c r="BN45" s="2"/>
      <c r="BO45" s="2"/>
      <c r="BP45" s="2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M45" s="2"/>
      <c r="CN45" s="2"/>
      <c r="CO45" s="2"/>
      <c r="CP45" s="2"/>
      <c r="CQ45" s="2"/>
    </row>
    <row r="46" spans="2:95" ht="20.100000000000001" customHeight="1" x14ac:dyDescent="0.15">
      <c r="B46" s="29">
        <v>36</v>
      </c>
      <c r="C46" s="28"/>
      <c r="D46" s="27"/>
      <c r="E46" s="26"/>
      <c r="F46" s="25"/>
      <c r="G46" s="24"/>
      <c r="H46" s="30"/>
      <c r="I46" s="30"/>
      <c r="J46" s="22"/>
      <c r="K46" s="33"/>
      <c r="L46" s="32"/>
      <c r="M46" s="3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J46" s="2"/>
      <c r="AK46" s="2"/>
      <c r="AL46" s="2"/>
      <c r="AM46" s="2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K46" s="2"/>
      <c r="BL46" s="2"/>
      <c r="BM46" s="2"/>
      <c r="BN46" s="2"/>
      <c r="BO46" s="2"/>
      <c r="BP46" s="2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M46" s="2"/>
      <c r="CN46" s="2"/>
      <c r="CO46" s="2"/>
      <c r="CP46" s="2"/>
      <c r="CQ46" s="2"/>
    </row>
    <row r="47" spans="2:95" ht="20.100000000000001" customHeight="1" x14ac:dyDescent="0.15">
      <c r="B47" s="29">
        <v>37</v>
      </c>
      <c r="C47" s="28"/>
      <c r="D47" s="27"/>
      <c r="E47" s="26"/>
      <c r="F47" s="25"/>
      <c r="G47" s="24"/>
      <c r="H47" s="30"/>
      <c r="I47" s="30"/>
      <c r="J47" s="22"/>
      <c r="K47" s="33"/>
      <c r="L47" s="32"/>
      <c r="M47" s="3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J47" s="2"/>
      <c r="AK47" s="2"/>
      <c r="AL47" s="2"/>
      <c r="AM47" s="2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K47" s="2"/>
      <c r="BL47" s="2"/>
      <c r="BM47" s="2"/>
      <c r="BN47" s="2"/>
      <c r="BO47" s="2"/>
      <c r="BP47" s="2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M47" s="2"/>
      <c r="CN47" s="2"/>
      <c r="CO47" s="2"/>
      <c r="CP47" s="2"/>
      <c r="CQ47" s="2"/>
    </row>
    <row r="48" spans="2:95" ht="20.100000000000001" customHeight="1" x14ac:dyDescent="0.15">
      <c r="B48" s="29">
        <v>38</v>
      </c>
      <c r="C48" s="28"/>
      <c r="D48" s="27"/>
      <c r="E48" s="26"/>
      <c r="F48" s="25"/>
      <c r="G48" s="24">
        <f>ROUND(D48*(E48/1000)*(F48/1000),4)</f>
        <v>0</v>
      </c>
      <c r="H48" s="30"/>
      <c r="I48" s="30"/>
      <c r="J48" s="22">
        <f>G48*H48</f>
        <v>0</v>
      </c>
      <c r="K48" s="49"/>
      <c r="L48" s="50"/>
      <c r="M48" s="5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J48" s="2"/>
      <c r="AK48" s="2"/>
      <c r="AL48" s="2"/>
      <c r="AM48" s="2"/>
      <c r="AN48" s="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K48" s="2"/>
      <c r="BL48" s="2"/>
      <c r="BM48" s="2"/>
      <c r="BN48" s="2"/>
      <c r="BO48" s="2"/>
      <c r="BP48" s="2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M48" s="2"/>
      <c r="CN48" s="2"/>
      <c r="CO48" s="2"/>
      <c r="CP48" s="2"/>
      <c r="CQ48" s="2"/>
    </row>
    <row r="49" spans="2:95" ht="20.100000000000001" customHeight="1" x14ac:dyDescent="0.15">
      <c r="B49" s="29">
        <v>39</v>
      </c>
      <c r="C49" s="28"/>
      <c r="D49" s="27"/>
      <c r="E49" s="26"/>
      <c r="F49" s="25"/>
      <c r="G49" s="24">
        <f>ROUND(D49*(E49/1000)*(F49/1000),4)</f>
        <v>0</v>
      </c>
      <c r="H49" s="30"/>
      <c r="I49" s="30"/>
      <c r="J49" s="22">
        <f>G49*H49</f>
        <v>0</v>
      </c>
      <c r="K49" s="49"/>
      <c r="L49" s="50"/>
      <c r="M49" s="5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J49" s="2"/>
      <c r="AK49" s="2"/>
      <c r="AL49" s="2"/>
      <c r="AM49" s="2"/>
      <c r="AN49" s="2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K49" s="2"/>
      <c r="BL49" s="2"/>
      <c r="BM49" s="2"/>
      <c r="BN49" s="2"/>
      <c r="BO49" s="2"/>
      <c r="BP49" s="2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M49" s="2"/>
      <c r="CN49" s="2"/>
      <c r="CO49" s="2"/>
      <c r="CP49" s="2"/>
      <c r="CQ49" s="2"/>
    </row>
    <row r="50" spans="2:95" ht="20.100000000000001" customHeight="1" x14ac:dyDescent="0.15">
      <c r="B50" s="29">
        <v>40</v>
      </c>
      <c r="C50" s="28"/>
      <c r="D50" s="27"/>
      <c r="E50" s="26"/>
      <c r="F50" s="25"/>
      <c r="G50" s="24">
        <f>ROUND(D50*(E50/1000)*(F50/1000),4)</f>
        <v>0</v>
      </c>
      <c r="H50" s="23"/>
      <c r="I50" s="23"/>
      <c r="J50" s="22">
        <f>G50*H50</f>
        <v>0</v>
      </c>
      <c r="K50" s="49"/>
      <c r="L50" s="50"/>
      <c r="M50" s="5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J50" s="2"/>
      <c r="AK50" s="2"/>
      <c r="AL50" s="2"/>
      <c r="AM50" s="2"/>
      <c r="AN50" s="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K50" s="2"/>
      <c r="BL50" s="2"/>
      <c r="BM50" s="2"/>
      <c r="BN50" s="2"/>
      <c r="BO50" s="2"/>
      <c r="BP50" s="2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M50" s="2"/>
      <c r="CN50" s="2"/>
      <c r="CO50" s="2"/>
      <c r="CP50" s="2"/>
      <c r="CQ50" s="2"/>
    </row>
    <row r="51" spans="2:95" ht="20.100000000000001" customHeight="1" thickBot="1" x14ac:dyDescent="0.2">
      <c r="B51" s="58" t="s">
        <v>6</v>
      </c>
      <c r="C51" s="59"/>
      <c r="D51" s="21"/>
      <c r="E51" s="20"/>
      <c r="F51" s="19"/>
      <c r="G51" s="18"/>
      <c r="H51" s="17"/>
      <c r="I51" s="17"/>
      <c r="J51" s="16">
        <f>SUM(J11:J50)</f>
        <v>11.053699999999999</v>
      </c>
      <c r="K51" s="60"/>
      <c r="L51" s="61"/>
      <c r="M51" s="6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95" ht="20.100000000000001" customHeight="1" thickBot="1" x14ac:dyDescent="0.2">
      <c r="B52" s="15"/>
      <c r="C52" s="14" t="s">
        <v>5</v>
      </c>
      <c r="D52" s="13"/>
      <c r="E52" s="12"/>
      <c r="F52" s="11"/>
      <c r="G52" s="10"/>
      <c r="H52" s="9"/>
      <c r="I52" s="8"/>
      <c r="J52" s="7">
        <f>ROUNDDOWN(J51*100,0)/100</f>
        <v>11.05</v>
      </c>
      <c r="K52" s="52"/>
      <c r="L52" s="53"/>
      <c r="M52" s="5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95" ht="33.75" customHeight="1" thickBot="1" x14ac:dyDescent="0.2">
      <c r="B53" s="40" t="s">
        <v>4</v>
      </c>
      <c r="C53" s="41"/>
      <c r="D53" s="42">
        <f>J52*22000</f>
        <v>243100.00000000003</v>
      </c>
      <c r="E53" s="43"/>
      <c r="F53" s="44" t="s">
        <v>3</v>
      </c>
      <c r="G53" s="45"/>
      <c r="H53" s="45"/>
      <c r="I53" s="46"/>
      <c r="J53" s="47">
        <v>150000</v>
      </c>
      <c r="K53" s="48"/>
      <c r="L53" s="6"/>
      <c r="M53" s="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95" ht="15" customHeight="1" x14ac:dyDescent="0.15">
      <c r="B54" s="5" t="s">
        <v>2</v>
      </c>
      <c r="H54" s="2"/>
      <c r="I54" s="2"/>
      <c r="J54" s="2"/>
      <c r="K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95" ht="15" customHeight="1" x14ac:dyDescent="0.15">
      <c r="B55" s="5" t="s">
        <v>1</v>
      </c>
      <c r="H55" s="2"/>
      <c r="I55" s="2"/>
      <c r="J55" s="2"/>
      <c r="K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95" ht="15" customHeight="1" x14ac:dyDescent="0.15">
      <c r="B56" s="2" t="s">
        <v>0</v>
      </c>
      <c r="H56" s="2"/>
      <c r="I56" s="2"/>
      <c r="J56" s="2"/>
      <c r="K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95" ht="6.75" customHeight="1" x14ac:dyDescent="0.15"/>
  </sheetData>
  <mergeCells count="40">
    <mergeCell ref="K13:M13"/>
    <mergeCell ref="K14:M14"/>
    <mergeCell ref="K15:M15"/>
    <mergeCell ref="K16:M16"/>
    <mergeCell ref="A1:E1"/>
    <mergeCell ref="C2:L3"/>
    <mergeCell ref="K5:L5"/>
    <mergeCell ref="B7:C10"/>
    <mergeCell ref="D7:F7"/>
    <mergeCell ref="G7:G10"/>
    <mergeCell ref="H7:H10"/>
    <mergeCell ref="I7:I10"/>
    <mergeCell ref="J7:J10"/>
    <mergeCell ref="K7:M10"/>
    <mergeCell ref="D8:D10"/>
    <mergeCell ref="E8:E10"/>
    <mergeCell ref="F8:F10"/>
    <mergeCell ref="K11:M11"/>
    <mergeCell ref="K12:M12"/>
    <mergeCell ref="K17:M17"/>
    <mergeCell ref="K18:M18"/>
    <mergeCell ref="B51:C51"/>
    <mergeCell ref="K51:M51"/>
    <mergeCell ref="K20:M20"/>
    <mergeCell ref="K21:M21"/>
    <mergeCell ref="K22:M22"/>
    <mergeCell ref="K23:M23"/>
    <mergeCell ref="K24:M24"/>
    <mergeCell ref="K37:M37"/>
    <mergeCell ref="K19:M19"/>
    <mergeCell ref="B53:C53"/>
    <mergeCell ref="D53:E53"/>
    <mergeCell ref="F53:I53"/>
    <mergeCell ref="J53:K53"/>
    <mergeCell ref="K43:M43"/>
    <mergeCell ref="K44:M44"/>
    <mergeCell ref="K48:M48"/>
    <mergeCell ref="K49:M49"/>
    <mergeCell ref="K50:M50"/>
    <mergeCell ref="K52:M52"/>
  </mergeCells>
  <phoneticPr fontId="3"/>
  <conditionalFormatting sqref="G43:G52">
    <cfRule type="cellIs" dxfId="6" priority="7" stopIfTrue="1" operator="equal">
      <formula>0</formula>
    </cfRule>
  </conditionalFormatting>
  <conditionalFormatting sqref="J43:J51">
    <cfRule type="cellIs" dxfId="5" priority="6" stopIfTrue="1" operator="equal">
      <formula>0</formula>
    </cfRule>
  </conditionalFormatting>
  <conditionalFormatting sqref="J52:J53">
    <cfRule type="cellIs" dxfId="4" priority="5" stopIfTrue="1" operator="equal">
      <formula>0</formula>
    </cfRule>
  </conditionalFormatting>
  <conditionalFormatting sqref="G11">
    <cfRule type="cellIs" dxfId="3" priority="4" stopIfTrue="1" operator="equal">
      <formula>0</formula>
    </cfRule>
  </conditionalFormatting>
  <conditionalFormatting sqref="G12:G42">
    <cfRule type="cellIs" dxfId="2" priority="3" stopIfTrue="1" operator="equal">
      <formula>0</formula>
    </cfRule>
  </conditionalFormatting>
  <conditionalFormatting sqref="J11">
    <cfRule type="cellIs" dxfId="1" priority="2" stopIfTrue="1" operator="equal">
      <formula>0</formula>
    </cfRule>
  </conditionalFormatting>
  <conditionalFormatting sqref="J12:J42">
    <cfRule type="cellIs" dxfId="0" priority="1" stopIfTrue="1" operator="equal">
      <formula>0</formula>
    </cfRule>
  </conditionalFormatting>
  <printOptions horizontalCentered="1"/>
  <pageMargins left="0.39370078740157483" right="0.27559055118110237" top="0.59055118110236227" bottom="0.39370078740157483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様式第1号２</vt:lpstr>
      <vt:lpstr>様式第1号２　記載例</vt:lpstr>
      <vt:lpstr>様式第1号２!Print_Area</vt:lpstr>
      <vt:lpstr>'様式第1号２　記載例'!Print_Area</vt:lpstr>
      <vt:lpstr>様式第1号２!Print_Titles</vt:lpstr>
      <vt:lpstr>'様式第1号２　記載例'!Print_Titles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NKR09</dc:creator>
  <cp:lastModifiedBy>NKR09</cp:lastModifiedBy>
  <dcterms:created xsi:type="dcterms:W3CDTF">2022-04-15T08:15:59Z</dcterms:created>
  <dcterms:modified xsi:type="dcterms:W3CDTF">2022-04-18T04:16:51Z</dcterms:modified>
</cp:coreProperties>
</file>